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/>
  <mc:AlternateContent xmlns:mc="http://schemas.openxmlformats.org/markup-compatibility/2006">
    <mc:Choice Requires="x15">
      <x15ac:absPath xmlns:x15ac="http://schemas.microsoft.com/office/spreadsheetml/2010/11/ac" url="/Users/davidl/Desktop/Etsy Tracker/"/>
    </mc:Choice>
  </mc:AlternateContent>
  <xr:revisionPtr revIDLastSave="0" documentId="8_{56EB1BD4-6F99-804F-8071-E91E0AD5FC9A}" xr6:coauthVersionLast="47" xr6:coauthVersionMax="47" xr10:uidLastSave="{00000000-0000-0000-0000-000000000000}"/>
  <bookViews>
    <workbookView xWindow="8700" yWindow="600" windowWidth="30240" windowHeight="17480" tabRatio="500" activeTab="4" xr2:uid="{00000000-000D-0000-FFFF-FFFF00000000}"/>
  </bookViews>
  <sheets>
    <sheet name="📊 Dashboard" sheetId="1" r:id="rId1"/>
    <sheet name="📅 Annual Summary" sheetId="2" r:id="rId2"/>
    <sheet name="📈 Monthly P&amp;L" sheetId="3" r:id="rId3"/>
    <sheet name="💸 Expenses" sheetId="4" r:id="rId4"/>
    <sheet name="📦 Order Log" sheetId="5" r:id="rId5"/>
    <sheet name="Jul 2025" sheetId="6" r:id="rId6"/>
    <sheet name="Aug 2025" sheetId="7" r:id="rId7"/>
    <sheet name="Sep 2025" sheetId="8" r:id="rId8"/>
    <sheet name="Oct 2025" sheetId="9" r:id="rId9"/>
    <sheet name="Nov 2025" sheetId="10" r:id="rId10"/>
    <sheet name="Dec 2025" sheetId="11" r:id="rId11"/>
    <sheet name="Jan 2026" sheetId="12" r:id="rId12"/>
    <sheet name="Feb 2026" sheetId="13" r:id="rId13"/>
    <sheet name="Mar 2026" sheetId="14" r:id="rId14"/>
    <sheet name="Apr 2026" sheetId="15" r:id="rId15"/>
    <sheet name="May 2026" sheetId="16" r:id="rId16"/>
    <sheet name="Jun 2026" sheetId="17" r:id="rId17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3" i="5" l="1"/>
  <c r="I103" i="5"/>
  <c r="J102" i="5"/>
  <c r="I102" i="5"/>
  <c r="J101" i="5"/>
  <c r="I101" i="5"/>
  <c r="J100" i="5"/>
  <c r="I100" i="5"/>
  <c r="J99" i="5"/>
  <c r="I99" i="5"/>
  <c r="J98" i="5"/>
  <c r="I98" i="5"/>
  <c r="J97" i="5"/>
  <c r="I97" i="5"/>
  <c r="J96" i="5"/>
  <c r="I96" i="5"/>
  <c r="J95" i="5"/>
  <c r="I95" i="5"/>
  <c r="J94" i="5"/>
  <c r="I94" i="5"/>
  <c r="J93" i="5"/>
  <c r="I93" i="5"/>
  <c r="J92" i="5"/>
  <c r="I92" i="5"/>
  <c r="J91" i="5"/>
  <c r="I91" i="5"/>
  <c r="J90" i="5"/>
  <c r="I90" i="5"/>
  <c r="J89" i="5"/>
  <c r="I89" i="5"/>
  <c r="J88" i="5"/>
  <c r="I88" i="5"/>
  <c r="J87" i="5"/>
  <c r="I87" i="5"/>
  <c r="J86" i="5"/>
  <c r="I86" i="5"/>
  <c r="J85" i="5"/>
  <c r="I85" i="5"/>
  <c r="J84" i="5"/>
  <c r="I84" i="5"/>
  <c r="J83" i="5"/>
  <c r="I83" i="5"/>
  <c r="J82" i="5"/>
  <c r="I82" i="5"/>
  <c r="J81" i="5"/>
  <c r="I81" i="5"/>
  <c r="J80" i="5"/>
  <c r="I80" i="5"/>
  <c r="J79" i="5"/>
  <c r="I79" i="5"/>
  <c r="J78" i="5"/>
  <c r="I78" i="5"/>
  <c r="J77" i="5"/>
  <c r="I77" i="5"/>
  <c r="J76" i="5"/>
  <c r="I76" i="5"/>
  <c r="J75" i="5"/>
  <c r="I75" i="5"/>
  <c r="J74" i="5"/>
  <c r="I74" i="5"/>
  <c r="J73" i="5"/>
  <c r="I73" i="5"/>
  <c r="J72" i="5"/>
  <c r="I72" i="5"/>
  <c r="J71" i="5"/>
  <c r="I71" i="5"/>
  <c r="J70" i="5"/>
  <c r="I70" i="5"/>
  <c r="J69" i="5"/>
  <c r="I69" i="5"/>
  <c r="J68" i="5"/>
  <c r="I68" i="5"/>
  <c r="J67" i="5"/>
  <c r="I67" i="5"/>
  <c r="J66" i="5"/>
  <c r="I66" i="5"/>
  <c r="J65" i="5"/>
  <c r="I65" i="5"/>
  <c r="J64" i="5"/>
  <c r="I64" i="5"/>
  <c r="J63" i="5"/>
  <c r="I63" i="5"/>
  <c r="J62" i="5"/>
  <c r="I62" i="5"/>
  <c r="J61" i="5"/>
  <c r="I61" i="5"/>
  <c r="J60" i="5"/>
  <c r="I60" i="5"/>
  <c r="J59" i="5"/>
  <c r="I59" i="5"/>
  <c r="J58" i="5"/>
  <c r="I58" i="5"/>
  <c r="J57" i="5"/>
  <c r="I57" i="5"/>
  <c r="E54" i="4"/>
  <c r="N38" i="3"/>
  <c r="L38" i="3"/>
  <c r="J38" i="3"/>
  <c r="F38" i="3"/>
  <c r="E38" i="3"/>
  <c r="D38" i="3"/>
  <c r="O33" i="3"/>
  <c r="O38" i="3" s="1"/>
  <c r="N33" i="3"/>
  <c r="M33" i="3"/>
  <c r="M38" i="3" s="1"/>
  <c r="L33" i="3"/>
  <c r="K33" i="3"/>
  <c r="K38" i="3" s="1"/>
  <c r="J33" i="3"/>
  <c r="I33" i="3"/>
  <c r="C33" i="3" s="1"/>
  <c r="H33" i="3"/>
  <c r="H38" i="3" s="1"/>
  <c r="G33" i="3"/>
  <c r="G38" i="3" s="1"/>
  <c r="F33" i="3"/>
  <c r="E33" i="3"/>
  <c r="D33" i="3"/>
  <c r="C32" i="3"/>
  <c r="C31" i="3"/>
  <c r="C30" i="3"/>
  <c r="C29" i="3"/>
  <c r="C28" i="3"/>
  <c r="O24" i="3"/>
  <c r="N24" i="3"/>
  <c r="M24" i="3"/>
  <c r="H24" i="3"/>
  <c r="G24" i="3"/>
  <c r="F24" i="3"/>
  <c r="E24" i="3"/>
  <c r="D24" i="3"/>
  <c r="C24" i="3" s="1"/>
  <c r="O23" i="3"/>
  <c r="N23" i="3"/>
  <c r="M23" i="3"/>
  <c r="L23" i="3"/>
  <c r="K23" i="3"/>
  <c r="C23" i="3" s="1"/>
  <c r="J23" i="3"/>
  <c r="I23" i="3"/>
  <c r="H23" i="3"/>
  <c r="G23" i="3"/>
  <c r="F23" i="3"/>
  <c r="E23" i="3"/>
  <c r="D23" i="3"/>
  <c r="O22" i="3"/>
  <c r="N22" i="3"/>
  <c r="M22" i="3"/>
  <c r="H19" i="1" s="1"/>
  <c r="L22" i="3"/>
  <c r="K22" i="3"/>
  <c r="J22" i="3"/>
  <c r="I22" i="3"/>
  <c r="H22" i="3"/>
  <c r="G22" i="3"/>
  <c r="F22" i="3"/>
  <c r="E22" i="3"/>
  <c r="D22" i="3"/>
  <c r="C22" i="3" s="1"/>
  <c r="H22" i="1" s="1"/>
  <c r="C21" i="3"/>
  <c r="O20" i="3"/>
  <c r="O25" i="3" s="1"/>
  <c r="N20" i="3"/>
  <c r="N25" i="3" s="1"/>
  <c r="M20" i="3"/>
  <c r="M25" i="3" s="1"/>
  <c r="L20" i="3"/>
  <c r="L25" i="3" s="1"/>
  <c r="K20" i="3"/>
  <c r="K25" i="3" s="1"/>
  <c r="J20" i="3"/>
  <c r="J25" i="3" s="1"/>
  <c r="I20" i="3"/>
  <c r="I25" i="3" s="1"/>
  <c r="H20" i="3"/>
  <c r="H25" i="3" s="1"/>
  <c r="G20" i="3"/>
  <c r="G25" i="3" s="1"/>
  <c r="F20" i="3"/>
  <c r="F25" i="3" s="1"/>
  <c r="E20" i="3"/>
  <c r="E25" i="3" s="1"/>
  <c r="D20" i="3"/>
  <c r="D25" i="3" s="1"/>
  <c r="C20" i="3"/>
  <c r="N14" i="3"/>
  <c r="N36" i="3" s="1"/>
  <c r="L14" i="3"/>
  <c r="L36" i="3" s="1"/>
  <c r="J14" i="3"/>
  <c r="J36" i="3" s="1"/>
  <c r="H14" i="3"/>
  <c r="H36" i="3" s="1"/>
  <c r="G14" i="3"/>
  <c r="G36" i="3" s="1"/>
  <c r="F14" i="3"/>
  <c r="F36" i="3" s="1"/>
  <c r="E14" i="3"/>
  <c r="E36" i="3" s="1"/>
  <c r="D14" i="3"/>
  <c r="O13" i="3"/>
  <c r="O14" i="3" s="1"/>
  <c r="N13" i="3"/>
  <c r="M13" i="3"/>
  <c r="M14" i="3" s="1"/>
  <c r="L13" i="3"/>
  <c r="K13" i="3"/>
  <c r="K14" i="3" s="1"/>
  <c r="J13" i="3"/>
  <c r="I13" i="3"/>
  <c r="I14" i="3" s="1"/>
  <c r="C12" i="3"/>
  <c r="C11" i="3"/>
  <c r="O8" i="3"/>
  <c r="M8" i="3"/>
  <c r="M43" i="3" s="1"/>
  <c r="K8" i="3"/>
  <c r="D8" i="3"/>
  <c r="D17" i="3" s="1"/>
  <c r="C6" i="2" s="1"/>
  <c r="C7" i="3"/>
  <c r="C6" i="3"/>
  <c r="O5" i="3"/>
  <c r="N5" i="3"/>
  <c r="N8" i="3" s="1"/>
  <c r="M5" i="3"/>
  <c r="L5" i="3"/>
  <c r="L8" i="3" s="1"/>
  <c r="K5" i="3"/>
  <c r="J5" i="3"/>
  <c r="J8" i="3" s="1"/>
  <c r="I5" i="3"/>
  <c r="I8" i="3" s="1"/>
  <c r="H5" i="3"/>
  <c r="H8" i="3" s="1"/>
  <c r="G5" i="3"/>
  <c r="G8" i="3" s="1"/>
  <c r="F5" i="3"/>
  <c r="F8" i="3" s="1"/>
  <c r="E5" i="3"/>
  <c r="E8" i="3" s="1"/>
  <c r="D5" i="3"/>
  <c r="C5" i="3" s="1"/>
  <c r="N8" i="2"/>
  <c r="M8" i="2"/>
  <c r="L8" i="2"/>
  <c r="K8" i="2"/>
  <c r="J8" i="2"/>
  <c r="I8" i="2"/>
  <c r="H8" i="2"/>
  <c r="G8" i="2"/>
  <c r="F8" i="2"/>
  <c r="E8" i="2"/>
  <c r="D8" i="2"/>
  <c r="C8" i="2"/>
  <c r="M5" i="2"/>
  <c r="K5" i="2"/>
  <c r="I5" i="2"/>
  <c r="G5" i="2"/>
  <c r="E5" i="2"/>
  <c r="N4" i="2"/>
  <c r="L4" i="2"/>
  <c r="J4" i="2"/>
  <c r="C4" i="2"/>
  <c r="H21" i="1"/>
  <c r="H20" i="1"/>
  <c r="C19" i="1"/>
  <c r="H18" i="1"/>
  <c r="H17" i="1"/>
  <c r="C17" i="1"/>
  <c r="H16" i="1"/>
  <c r="H15" i="1"/>
  <c r="H14" i="1"/>
  <c r="H13" i="1"/>
  <c r="H12" i="1"/>
  <c r="H11" i="1"/>
  <c r="H10" i="1"/>
  <c r="C10" i="1"/>
  <c r="J7" i="2" l="1"/>
  <c r="K37" i="3"/>
  <c r="G17" i="1"/>
  <c r="H5" i="2"/>
  <c r="I36" i="3"/>
  <c r="G20" i="1"/>
  <c r="N37" i="3"/>
  <c r="M7" i="2"/>
  <c r="O37" i="3"/>
  <c r="G21" i="1"/>
  <c r="N7" i="2"/>
  <c r="C11" i="1"/>
  <c r="C8" i="3"/>
  <c r="E17" i="3"/>
  <c r="D6" i="2" s="1"/>
  <c r="D4" i="2"/>
  <c r="G18" i="1"/>
  <c r="L37" i="3"/>
  <c r="K7" i="2"/>
  <c r="L39" i="3"/>
  <c r="N39" i="3"/>
  <c r="C38" i="3"/>
  <c r="O8" i="2"/>
  <c r="C18" i="1"/>
  <c r="K4" i="2"/>
  <c r="L17" i="3"/>
  <c r="K6" i="2" s="1"/>
  <c r="M37" i="3"/>
  <c r="G19" i="1"/>
  <c r="L7" i="2"/>
  <c r="N43" i="3"/>
  <c r="N17" i="3"/>
  <c r="M6" i="2" s="1"/>
  <c r="M4" i="2"/>
  <c r="C20" i="1"/>
  <c r="L5" i="2"/>
  <c r="M36" i="3"/>
  <c r="G14" i="1"/>
  <c r="G7" i="2"/>
  <c r="H37" i="3"/>
  <c r="J5" i="2"/>
  <c r="K36" i="3"/>
  <c r="K39" i="3" s="1"/>
  <c r="D37" i="3"/>
  <c r="G10" i="1"/>
  <c r="C7" i="2"/>
  <c r="C25" i="3"/>
  <c r="E37" i="3"/>
  <c r="D7" i="2"/>
  <c r="G11" i="1"/>
  <c r="F37" i="3"/>
  <c r="G12" i="1"/>
  <c r="E7" i="2"/>
  <c r="G42" i="3"/>
  <c r="G43" i="3" s="1"/>
  <c r="C13" i="1"/>
  <c r="G17" i="3"/>
  <c r="F6" i="2" s="1"/>
  <c r="F4" i="2"/>
  <c r="C14" i="3"/>
  <c r="L11" i="2"/>
  <c r="F19" i="1"/>
  <c r="F39" i="3"/>
  <c r="H7" i="2"/>
  <c r="G15" i="1"/>
  <c r="I37" i="3"/>
  <c r="H39" i="3"/>
  <c r="H42" i="3" s="1"/>
  <c r="J39" i="3"/>
  <c r="C12" i="1"/>
  <c r="F42" i="3"/>
  <c r="F17" i="3"/>
  <c r="E6" i="2" s="1"/>
  <c r="E4" i="2"/>
  <c r="O36" i="3"/>
  <c r="N5" i="2"/>
  <c r="F7" i="2"/>
  <c r="G13" i="1"/>
  <c r="G37" i="3"/>
  <c r="C14" i="1"/>
  <c r="H17" i="3"/>
  <c r="G6" i="2" s="1"/>
  <c r="G4" i="2"/>
  <c r="E39" i="3"/>
  <c r="E42" i="3" s="1"/>
  <c r="I17" i="3"/>
  <c r="H6" i="2" s="1"/>
  <c r="H4" i="2"/>
  <c r="C15" i="1"/>
  <c r="C16" i="1"/>
  <c r="J42" i="3"/>
  <c r="J17" i="3"/>
  <c r="I6" i="2" s="1"/>
  <c r="I4" i="2"/>
  <c r="G39" i="3"/>
  <c r="G16" i="1"/>
  <c r="I7" i="2"/>
  <c r="J37" i="3"/>
  <c r="C5" i="2"/>
  <c r="O43" i="3"/>
  <c r="D5" i="2"/>
  <c r="C13" i="3"/>
  <c r="O17" i="3"/>
  <c r="N6" i="2" s="1"/>
  <c r="C21" i="1"/>
  <c r="F5" i="2"/>
  <c r="I38" i="3"/>
  <c r="K17" i="3"/>
  <c r="J6" i="2" s="1"/>
  <c r="M17" i="3"/>
  <c r="L6" i="2" s="1"/>
  <c r="D36" i="3"/>
  <c r="F11" i="2" l="1"/>
  <c r="F13" i="1"/>
  <c r="D10" i="2"/>
  <c r="E11" i="1"/>
  <c r="E43" i="3"/>
  <c r="G10" i="2"/>
  <c r="E14" i="1"/>
  <c r="H43" i="3"/>
  <c r="F9" i="2"/>
  <c r="D13" i="1"/>
  <c r="E12" i="1"/>
  <c r="E10" i="2"/>
  <c r="C36" i="3"/>
  <c r="O5" i="2"/>
  <c r="G22" i="1"/>
  <c r="C37" i="3"/>
  <c r="O7" i="2"/>
  <c r="F43" i="3"/>
  <c r="D20" i="1"/>
  <c r="M9" i="2"/>
  <c r="F20" i="1"/>
  <c r="M11" i="2"/>
  <c r="D16" i="1"/>
  <c r="I9" i="2"/>
  <c r="F10" i="2"/>
  <c r="E13" i="1"/>
  <c r="D39" i="3"/>
  <c r="E16" i="1"/>
  <c r="I10" i="2"/>
  <c r="N42" i="3"/>
  <c r="J43" i="3"/>
  <c r="J9" i="2"/>
  <c r="D17" i="1"/>
  <c r="N11" i="2"/>
  <c r="F21" i="1"/>
  <c r="I39" i="3"/>
  <c r="D18" i="1"/>
  <c r="K9" i="2"/>
  <c r="D14" i="1"/>
  <c r="G9" i="2"/>
  <c r="E9" i="2"/>
  <c r="D12" i="1"/>
  <c r="O39" i="3"/>
  <c r="M39" i="3"/>
  <c r="L42" i="3"/>
  <c r="K42" i="3"/>
  <c r="D9" i="2"/>
  <c r="D11" i="1"/>
  <c r="C22" i="1"/>
  <c r="O4" i="2"/>
  <c r="C17" i="3"/>
  <c r="C6" i="1"/>
  <c r="H9" i="2" l="1"/>
  <c r="D15" i="1"/>
  <c r="I42" i="3"/>
  <c r="E17" i="1"/>
  <c r="J10" i="2"/>
  <c r="K43" i="3"/>
  <c r="E18" i="1"/>
  <c r="K10" i="2"/>
  <c r="L43" i="3"/>
  <c r="E11" i="2"/>
  <c r="F12" i="1"/>
  <c r="F16" i="1"/>
  <c r="I11" i="2"/>
  <c r="E20" i="1"/>
  <c r="M10" i="2"/>
  <c r="D11" i="2"/>
  <c r="F11" i="1"/>
  <c r="B6" i="1"/>
  <c r="O6" i="2"/>
  <c r="D10" i="1"/>
  <c r="C9" i="2"/>
  <c r="D42" i="3"/>
  <c r="L9" i="2"/>
  <c r="D19" i="1"/>
  <c r="M42" i="3"/>
  <c r="F14" i="1"/>
  <c r="G11" i="2"/>
  <c r="N9" i="2"/>
  <c r="D21" i="1"/>
  <c r="O42" i="3"/>
  <c r="C39" i="3"/>
  <c r="N10" i="2" l="1"/>
  <c r="E21" i="1"/>
  <c r="F18" i="1"/>
  <c r="K11" i="2"/>
  <c r="D22" i="1"/>
  <c r="O9" i="2"/>
  <c r="D6" i="1"/>
  <c r="C42" i="3"/>
  <c r="E10" i="1"/>
  <c r="G6" i="1"/>
  <c r="C10" i="2"/>
  <c r="D43" i="3"/>
  <c r="F17" i="1"/>
  <c r="J11" i="2"/>
  <c r="H10" i="2"/>
  <c r="E15" i="1"/>
  <c r="I43" i="3"/>
  <c r="L10" i="2"/>
  <c r="E19" i="1"/>
  <c r="C11" i="2" l="1"/>
  <c r="F10" i="1"/>
  <c r="E22" i="1"/>
  <c r="O10" i="2"/>
  <c r="E6" i="1"/>
  <c r="C43" i="3"/>
  <c r="F15" i="1"/>
  <c r="H11" i="2"/>
  <c r="F22" i="1" l="1"/>
  <c r="O11" i="2"/>
  <c r="F6" i="1"/>
</calcChain>
</file>

<file path=xl/sharedStrings.xml><?xml version="1.0" encoding="utf-8"?>
<sst xmlns="http://schemas.openxmlformats.org/spreadsheetml/2006/main" count="4282" uniqueCount="609">
  <si>
    <t>🧵 Layer X Layer AU — Etsy Business Tracker</t>
  </si>
  <si>
    <t>Total Revenue</t>
  </si>
  <si>
    <t>Total Expenses</t>
  </si>
  <si>
    <t>Net Profit</t>
  </si>
  <si>
    <t>Profit Margin</t>
  </si>
  <si>
    <t>Best Month</t>
  </si>
  <si>
    <t>Orders</t>
  </si>
  <si>
    <t>Month</t>
  </si>
  <si>
    <t>Revenue</t>
  </si>
  <si>
    <t>Expenses</t>
  </si>
  <si>
    <t>Margin %</t>
  </si>
  <si>
    <t>Etsy Fees</t>
  </si>
  <si>
    <t>Marketing</t>
  </si>
  <si>
    <t>Jul 2025</t>
  </si>
  <si>
    <t>Aug 2025</t>
  </si>
  <si>
    <t>Sep 2025</t>
  </si>
  <si>
    <t>Oct 2025</t>
  </si>
  <si>
    <t>Nov 2025</t>
  </si>
  <si>
    <t>Dec 2025</t>
  </si>
  <si>
    <t>Jan 2026</t>
  </si>
  <si>
    <t>Feb 2026</t>
  </si>
  <si>
    <t>Mar 2026</t>
  </si>
  <si>
    <t>Apr 2026</t>
  </si>
  <si>
    <t>May 2026</t>
  </si>
  <si>
    <t>Jun 2026</t>
  </si>
  <si>
    <t>TOTAL</t>
  </si>
  <si>
    <t>📅 Annual Rollup — Layer X Layer AU</t>
  </si>
  <si>
    <t>Metric</t>
  </si>
  <si>
    <t>YTD Total</t>
  </si>
  <si>
    <t>Gross Revenue</t>
  </si>
  <si>
    <t>Total COGS</t>
  </si>
  <si>
    <t>Gross Profit</t>
  </si>
  <si>
    <t>Etsy Platform Costs</t>
  </si>
  <si>
    <t>Other Operating Expenses</t>
  </si>
  <si>
    <t>Profit Margin %</t>
  </si>
  <si>
    <t>📈 Monthly Profit &amp; Loss — Layer X Layer AU</t>
  </si>
  <si>
    <t>Category</t>
  </si>
  <si>
    <t xml:space="preserve">  💰 INCOME</t>
  </si>
  <si>
    <t>Product Sales (Gross)</t>
  </si>
  <si>
    <t>Shipping Collected from Buyers</t>
  </si>
  <si>
    <t>Other Income</t>
  </si>
  <si>
    <t>GROSS REVENUE</t>
  </si>
  <si>
    <t xml:space="preserve">  🏭 COST OF GOODS SOLD (COGS)</t>
  </si>
  <si>
    <t>Filament &amp; Materials</t>
  </si>
  <si>
    <t>Packaging &amp; Shipping Supplies</t>
  </si>
  <si>
    <t>Postage / Shipping Labels Paid</t>
  </si>
  <si>
    <t>TOTAL COGS</t>
  </si>
  <si>
    <t xml:space="preserve">  📊 GROSS PROFIT</t>
  </si>
  <si>
    <t>Gross Profit  (Revenue – COGS)</t>
  </si>
  <si>
    <t xml:space="preserve">  🏷️ ETSY FEES &amp; COSTS</t>
  </si>
  <si>
    <t>Transaction Fees (6.5%)</t>
  </si>
  <si>
    <t>Listing Fees ($0.27 AUD/listing)</t>
  </si>
  <si>
    <t>Etsy Ads / Offsite Ads</t>
  </si>
  <si>
    <t>Payment Processing (GST on fees)</t>
  </si>
  <si>
    <t>Regulatory / Tax Withholding</t>
  </si>
  <si>
    <t>TOTAL ETSY PLATFORM COSTS</t>
  </si>
  <si>
    <t xml:space="preserve">  💸 OTHER OPERATING EXPENSES</t>
  </si>
  <si>
    <t>Printer Maintenance / Repairs</t>
  </si>
  <si>
    <t>Software / Subscriptions</t>
  </si>
  <si>
    <t>Design / Art Assets</t>
  </si>
  <si>
    <t>Home Office / Power</t>
  </si>
  <si>
    <t>Other Expenses</t>
  </si>
  <si>
    <t>TOTAL OTHER EXPENSES</t>
  </si>
  <si>
    <t xml:space="preserve">  📉 TOTAL EXPENSES SUMMARY</t>
  </si>
  <si>
    <t>Total Etsy Platform Costs</t>
  </si>
  <si>
    <t>Total Other Operating Expenses</t>
  </si>
  <si>
    <t>TOTAL EXPENSES</t>
  </si>
  <si>
    <t xml:space="preserve">  🏆 NET PROFIT</t>
  </si>
  <si>
    <t>NET PROFIT / LOSS</t>
  </si>
  <si>
    <t>Net Profit Margin %</t>
  </si>
  <si>
    <t>COLOUR KEY</t>
  </si>
  <si>
    <t>Blue = Manual input (update these cells)</t>
  </si>
  <si>
    <t>Green = Formula / linked from another sheet — do not edit</t>
  </si>
  <si>
    <t>💸 Expense Log — Layer X Layer AU</t>
  </si>
  <si>
    <t>Date</t>
  </si>
  <si>
    <t>Description</t>
  </si>
  <si>
    <t>Amount (AUD)</t>
  </si>
  <si>
    <t>Receipt?</t>
  </si>
  <si>
    <t>Notes</t>
  </si>
  <si>
    <t>Categories: Filament &amp; Materials | Packaging Supplies | Postage | Etsy Fees | Advertising | Software/Subscriptions | Maintenance/Repairs | Design Assets | Power/Home Office | Other</t>
  </si>
  <si>
    <t>📦 Order Log — Layer X Layer AU</t>
  </si>
  <si>
    <t>Order ID</t>
  </si>
  <si>
    <t>Item(s)</t>
  </si>
  <si>
    <t>Sale Price</t>
  </si>
  <si>
    <t>Shipping</t>
  </si>
  <si>
    <t>Material Cost</t>
  </si>
  <si>
    <t>Print Time (hrs)</t>
  </si>
  <si>
    <t>Net to You</t>
  </si>
  <si>
    <t>3698297696</t>
  </si>
  <si>
    <t>Bluey Logo Cutter</t>
  </si>
  <si>
    <t>3722091917</t>
  </si>
  <si>
    <t>Bluey Logo &amp; Bluey Head</t>
  </si>
  <si>
    <t>3736949119</t>
  </si>
  <si>
    <t>Koala</t>
  </si>
  <si>
    <t>3748364725</t>
  </si>
  <si>
    <t>Moai Inspired Bookend</t>
  </si>
  <si>
    <t>3758976395</t>
  </si>
  <si>
    <t>Stegosaurus Bookend</t>
  </si>
  <si>
    <t>3764344905</t>
  </si>
  <si>
    <t>Horse Head Cutter</t>
  </si>
  <si>
    <t>3763790120</t>
  </si>
  <si>
    <t>3769108037</t>
  </si>
  <si>
    <t>Bluey and Peppa Cutters</t>
  </si>
  <si>
    <t>3768219642</t>
  </si>
  <si>
    <t>3783424634</t>
  </si>
  <si>
    <t>3791069737</t>
  </si>
  <si>
    <t>Pineapple Coasters</t>
  </si>
  <si>
    <t>3826043726</t>
  </si>
  <si>
    <t>Bluey Bingo and Logo Cookie Cutters</t>
  </si>
  <si>
    <t>3833183725</t>
  </si>
  <si>
    <t>Large Bookend Planter</t>
  </si>
  <si>
    <t>3840223095</t>
  </si>
  <si>
    <t>Peppa Peg Cookie Cutter</t>
  </si>
  <si>
    <t>3854467459</t>
  </si>
  <si>
    <t>Collingwood and Essendon Coaster Sets</t>
  </si>
  <si>
    <t>3857751310</t>
  </si>
  <si>
    <t>Geelong Coasters</t>
  </si>
  <si>
    <t>3858063460</t>
  </si>
  <si>
    <t>3874295485</t>
  </si>
  <si>
    <t>3874698163</t>
  </si>
  <si>
    <t>Small Bookend Planter</t>
  </si>
  <si>
    <t>3872573784</t>
  </si>
  <si>
    <t>3875386498</t>
  </si>
  <si>
    <t>3880469132</t>
  </si>
  <si>
    <t>Hawks AFL Coasters</t>
  </si>
  <si>
    <t>3887682021</t>
  </si>
  <si>
    <t>3889742493</t>
  </si>
  <si>
    <t>3889508995</t>
  </si>
  <si>
    <t>Magpies Coasters</t>
  </si>
  <si>
    <t>3884646460</t>
  </si>
  <si>
    <t>Sausage Dog Bookends</t>
  </si>
  <si>
    <t>3890766017</t>
  </si>
  <si>
    <t>3885772582</t>
  </si>
  <si>
    <t>3890930517</t>
  </si>
  <si>
    <t>3889416966</t>
  </si>
  <si>
    <t>3889419154</t>
  </si>
  <si>
    <t>Lions Coasters</t>
  </si>
  <si>
    <t>3903796235</t>
  </si>
  <si>
    <t>Lions and Geelong</t>
  </si>
  <si>
    <t>3904034089</t>
  </si>
  <si>
    <t>3898895990</t>
  </si>
  <si>
    <t>3898757192</t>
  </si>
  <si>
    <t>Easter Island Bookends</t>
  </si>
  <si>
    <t>3941538085</t>
  </si>
  <si>
    <t>Bluey and Bingo Cookie cutters</t>
  </si>
  <si>
    <t>3943343531</t>
  </si>
  <si>
    <t>3950886240</t>
  </si>
  <si>
    <t>3955007490</t>
  </si>
  <si>
    <t>Bluey Cookie Cutter</t>
  </si>
  <si>
    <t>3974645825</t>
  </si>
  <si>
    <t>Penguin Glasses Tray</t>
  </si>
  <si>
    <t>3975848988</t>
  </si>
  <si>
    <t>3978476024</t>
  </si>
  <si>
    <t>3978576206</t>
  </si>
  <si>
    <t>4000177473</t>
  </si>
  <si>
    <t>Mix of Cookie Cutters</t>
  </si>
  <si>
    <t>3996965644</t>
  </si>
  <si>
    <t>3998458876</t>
  </si>
  <si>
    <t>Balloon Dog Bookends</t>
  </si>
  <si>
    <t>4001367162</t>
  </si>
  <si>
    <t>Skeleton Hand Bookend</t>
  </si>
  <si>
    <t>4021555379</t>
  </si>
  <si>
    <t>4022141218</t>
  </si>
  <si>
    <t>Bird Feeder</t>
  </si>
  <si>
    <t>4022410875</t>
  </si>
  <si>
    <t>Square Bonsai Pot</t>
  </si>
  <si>
    <t>4024684504</t>
  </si>
  <si>
    <t>4029128269</t>
  </si>
  <si>
    <t>Ancient Forest Guardian</t>
  </si>
  <si>
    <t>4027988226</t>
  </si>
  <si>
    <t>Crescent Moon Planter</t>
  </si>
  <si>
    <t>📋 Jul 2025 — Raw Data</t>
  </si>
  <si>
    <t>🏷️  ETSY STATEMENT</t>
  </si>
  <si>
    <t>Type</t>
  </si>
  <si>
    <t>Title / Info</t>
  </si>
  <si>
    <t>Amount</t>
  </si>
  <si>
    <t>Fees &amp; Taxes</t>
  </si>
  <si>
    <t>Net</t>
  </si>
  <si>
    <t>29 July, 2025</t>
  </si>
  <si>
    <t>GST</t>
  </si>
  <si>
    <t>GST: listing</t>
  </si>
  <si>
    <t>Fee</t>
  </si>
  <si>
    <t>Listing fee ($0.20 USD)</t>
  </si>
  <si>
    <t>28 July, 2025</t>
  </si>
  <si>
    <t>GST: Etsy Ads</t>
  </si>
  <si>
    <t>Etsy Ads</t>
  </si>
  <si>
    <t>26 July, 2025</t>
  </si>
  <si>
    <t>22 July, 2025</t>
  </si>
  <si>
    <t>Australia Post postage label</t>
  </si>
  <si>
    <t>Tax</t>
  </si>
  <si>
    <t>Tax on Australia Post postage label</t>
  </si>
  <si>
    <t>21 July, 2025</t>
  </si>
  <si>
    <t>GST: Processing Fee</t>
  </si>
  <si>
    <t>GST: shipping_transaction</t>
  </si>
  <si>
    <t>GST: transaction</t>
  </si>
  <si>
    <t>Transaction fee: Shipping</t>
  </si>
  <si>
    <t>Transaction fee: Moai-Inspired Bookend</t>
  </si>
  <si>
    <t>Processing fee</t>
  </si>
  <si>
    <t>Sale</t>
  </si>
  <si>
    <t>Payment for Order #3748364725</t>
  </si>
  <si>
    <t xml:space="preserve">GST: auto-renew sold </t>
  </si>
  <si>
    <t>20 July, 2025</t>
  </si>
  <si>
    <t>18 July, 2025</t>
  </si>
  <si>
    <t>12 July, 2025</t>
  </si>
  <si>
    <t>08 July, 2025</t>
  </si>
  <si>
    <t>Transaction fee: Cookie Cutter - Koala  - Get the kids in...</t>
  </si>
  <si>
    <t>Payment for Order #3736949119</t>
  </si>
  <si>
    <t>07 July, 2025</t>
  </si>
  <si>
    <t>Deposit</t>
  </si>
  <si>
    <t>AU$13.87 sent to your bank account</t>
  </si>
  <si>
    <t>06 July, 2025</t>
  </si>
  <si>
    <t>01 July, 2025</t>
  </si>
  <si>
    <t>ETSY SUMMARY</t>
  </si>
  <si>
    <t>Total Sales (Gross)</t>
  </si>
  <si>
    <t>Total Etsy Fees</t>
  </si>
  <si>
    <t>Total GST on Fees</t>
  </si>
  <si>
    <t>Total Ads / Marketing</t>
  </si>
  <si>
    <t>Total Shipping (Etsy)</t>
  </si>
  <si>
    <t>Total Tax Withheld</t>
  </si>
  <si>
    <t>Total Deposits</t>
  </si>
  <si>
    <t>📦  AUSTRALIA POST — POSTAGE</t>
  </si>
  <si>
    <t>Transaction ID</t>
  </si>
  <si>
    <t>Tracking Number</t>
  </si>
  <si>
    <t>Total (inc GST)</t>
  </si>
  <si>
    <t>Excl. GST</t>
  </si>
  <si>
    <t>— no data for this month —</t>
  </si>
  <si>
    <t>AUSTRALIA POST SUMMARY</t>
  </si>
  <si>
    <t>Total Postage Cost</t>
  </si>
  <si>
    <t>📋 Aug 2025 — Raw Data</t>
  </si>
  <si>
    <t>31 August, 2025</t>
  </si>
  <si>
    <t>Transaction fee: Cookie Cutter - Horse Head  - Get the ki...</t>
  </si>
  <si>
    <t>Payment for Order #3783424634</t>
  </si>
  <si>
    <t>29 August, 2025</t>
  </si>
  <si>
    <t>28 August, 2025</t>
  </si>
  <si>
    <t>27 August, 2025</t>
  </si>
  <si>
    <t>26 August, 2025</t>
  </si>
  <si>
    <t>25 August, 2025</t>
  </si>
  <si>
    <t>24 August, 2025</t>
  </si>
  <si>
    <t>23 August, 2025</t>
  </si>
  <si>
    <t>22 August, 2025</t>
  </si>
  <si>
    <t>21 August, 2025</t>
  </si>
  <si>
    <t>19 August, 2025</t>
  </si>
  <si>
    <t>18 August, 2025</t>
  </si>
  <si>
    <t>17 August, 2025</t>
  </si>
  <si>
    <t>16 August, 2025</t>
  </si>
  <si>
    <t>Payment for Order #3768219642</t>
  </si>
  <si>
    <t>15 August, 2025</t>
  </si>
  <si>
    <t>14 August, 2025</t>
  </si>
  <si>
    <t>13 August, 2025</t>
  </si>
  <si>
    <t>Transaction fee: Bake Up a Bluey Adventure with Our Custo...</t>
  </si>
  <si>
    <t>Transaction fee: Peppa Pig Cookie Cutter &amp; Stamp Set!</t>
  </si>
  <si>
    <t>Payment for Order #3769108037</t>
  </si>
  <si>
    <t>12 August, 2025</t>
  </si>
  <si>
    <t>11 August, 2025</t>
  </si>
  <si>
    <t>Transaction fee: Fun Stegosaurus Bookends - Bring some di...</t>
  </si>
  <si>
    <t>Payment for Order #3763790120</t>
  </si>
  <si>
    <t>10 August, 2025</t>
  </si>
  <si>
    <t>09 August, 2025</t>
  </si>
  <si>
    <t>08 August, 2025</t>
  </si>
  <si>
    <t>07 August, 2025</t>
  </si>
  <si>
    <t>Payment for Order #3764344905</t>
  </si>
  <si>
    <t>06 August, 2025</t>
  </si>
  <si>
    <t>05 August, 2025</t>
  </si>
  <si>
    <t>04 August, 2025</t>
  </si>
  <si>
    <t>03 August, 2025</t>
  </si>
  <si>
    <t>02 August, 2025</t>
  </si>
  <si>
    <t>Payment for Order #3758976395</t>
  </si>
  <si>
    <t>01 August, 2025</t>
  </si>
  <si>
    <t>📋 Sep 2025 — Raw Data</t>
  </si>
  <si>
    <t>30 September, 2025</t>
  </si>
  <si>
    <t>GST: auto-renew expired</t>
  </si>
  <si>
    <t>29 September, 2025</t>
  </si>
  <si>
    <t>28 September, 2025</t>
  </si>
  <si>
    <t>27 September, 2025</t>
  </si>
  <si>
    <t>26 September, 2025</t>
  </si>
  <si>
    <t>25 September, 2025</t>
  </si>
  <si>
    <t>24 September, 2025</t>
  </si>
  <si>
    <t>23 September, 2025</t>
  </si>
  <si>
    <t>21 September, 2025</t>
  </si>
  <si>
    <t>20 September, 2025</t>
  </si>
  <si>
    <t>18 September, 2025</t>
  </si>
  <si>
    <t>17 September, 2025</t>
  </si>
  <si>
    <t>16 September, 2025</t>
  </si>
  <si>
    <t>15 September, 2025</t>
  </si>
  <si>
    <t>14 September, 2025</t>
  </si>
  <si>
    <t>13 September, 2025</t>
  </si>
  <si>
    <t>12 September, 2025</t>
  </si>
  <si>
    <t>11 September, 2025</t>
  </si>
  <si>
    <t>10 September, 2025</t>
  </si>
  <si>
    <t>09 September, 2025</t>
  </si>
  <si>
    <t>08 September, 2025</t>
  </si>
  <si>
    <t>07 September, 2025</t>
  </si>
  <si>
    <t>06 September, 2025</t>
  </si>
  <si>
    <t>05 September, 2025</t>
  </si>
  <si>
    <t>Transaction fee: Pineapple Coasters • Fun &amp; Tropical 3D-P...</t>
  </si>
  <si>
    <t>Payment for Order #3791069737</t>
  </si>
  <si>
    <t>03 September, 2025</t>
  </si>
  <si>
    <t>02 September, 2025</t>
  </si>
  <si>
    <t>01 September, 2025</t>
  </si>
  <si>
    <t>📋 Oct 2025 — Raw Data</t>
  </si>
  <si>
    <t>31 October, 2025</t>
  </si>
  <si>
    <t>30 October, 2025</t>
  </si>
  <si>
    <t>29 October, 2025</t>
  </si>
  <si>
    <t>28 October, 2025</t>
  </si>
  <si>
    <t>27 October, 2025</t>
  </si>
  <si>
    <t>26 October, 2025</t>
  </si>
  <si>
    <t>Payment for Order #3840223095</t>
  </si>
  <si>
    <t>25 October, 2025</t>
  </si>
  <si>
    <t>24 October, 2025</t>
  </si>
  <si>
    <t>23 October, 2025</t>
  </si>
  <si>
    <t>22 October, 2025</t>
  </si>
  <si>
    <t>21 October, 2025</t>
  </si>
  <si>
    <t>20 October, 2025</t>
  </si>
  <si>
    <t>19 October, 2025</t>
  </si>
  <si>
    <t>Transaction fee: Modern Minimalist Shelf Decor - Water Re...</t>
  </si>
  <si>
    <t>Payment for Order #3833183725</t>
  </si>
  <si>
    <t>GST: multi-quantity</t>
  </si>
  <si>
    <t>18 October, 2025</t>
  </si>
  <si>
    <t>17 October, 2025</t>
  </si>
  <si>
    <t>16 October, 2025</t>
  </si>
  <si>
    <t>15 October, 2025</t>
  </si>
  <si>
    <t>14 October, 2025</t>
  </si>
  <si>
    <t>Payment for Order #3826043726</t>
  </si>
  <si>
    <t>13 October, 2025</t>
  </si>
  <si>
    <t>12 October, 2025</t>
  </si>
  <si>
    <t>11 October, 2025</t>
  </si>
  <si>
    <t>10 October, 2025</t>
  </si>
  <si>
    <t>09 October, 2025</t>
  </si>
  <si>
    <t>08 October, 2025</t>
  </si>
  <si>
    <t>07 October, 2025</t>
  </si>
  <si>
    <t>06 October, 2025</t>
  </si>
  <si>
    <t>05 October, 2025</t>
  </si>
  <si>
    <t>03 October, 2025</t>
  </si>
  <si>
    <t>02 October, 2025</t>
  </si>
  <si>
    <t>Payment</t>
  </si>
  <si>
    <t>Card Payment</t>
  </si>
  <si>
    <t>📋 Nov 2025 — Raw Data</t>
  </si>
  <si>
    <t>30 November, 2025</t>
  </si>
  <si>
    <t>Payment for Order #3889742493</t>
  </si>
  <si>
    <t>GST: Offsite Ads fee</t>
  </si>
  <si>
    <t>Fee for sale made through Offsite Ads</t>
  </si>
  <si>
    <t>Transaction fee: Collingwood Magpies Coaster Set • AFL Te...</t>
  </si>
  <si>
    <t>Payment for Order #3889508995</t>
  </si>
  <si>
    <t>Payment for Order #3887682021</t>
  </si>
  <si>
    <t>29 November, 2025</t>
  </si>
  <si>
    <t>Transaction fee: Hawthorn Hawks Coaster Set • AFL Team Lo...</t>
  </si>
  <si>
    <t>Payment for Order #3880469132</t>
  </si>
  <si>
    <t>28 November, 2025</t>
  </si>
  <si>
    <t>27 November, 2025</t>
  </si>
  <si>
    <t>26 November, 2025</t>
  </si>
  <si>
    <t>Payment for Order #3875386498</t>
  </si>
  <si>
    <t>25 November, 2025</t>
  </si>
  <si>
    <t>24 November, 2025</t>
  </si>
  <si>
    <t>Transaction fee: Bring the fun! - Pineapple Coasters: Tro...</t>
  </si>
  <si>
    <t>Payment for Order #3872573784</t>
  </si>
  <si>
    <t>23 November, 2025</t>
  </si>
  <si>
    <t>Payment for Order #3874698163</t>
  </si>
  <si>
    <t>Payment for Order #3874295485</t>
  </si>
  <si>
    <t>22 November, 2025</t>
  </si>
  <si>
    <t>21 November, 2025</t>
  </si>
  <si>
    <t>20 November, 2025</t>
  </si>
  <si>
    <t>19 November, 2025</t>
  </si>
  <si>
    <t>18 November, 2025</t>
  </si>
  <si>
    <t>17 November, 2025</t>
  </si>
  <si>
    <t>16 November, 2025</t>
  </si>
  <si>
    <t>15 November, 2025</t>
  </si>
  <si>
    <t>14 November, 2025</t>
  </si>
  <si>
    <t>13 November, 2025</t>
  </si>
  <si>
    <t>Payment for Order #3858063460</t>
  </si>
  <si>
    <t>Transaction fee: Geelong Cats Coaster Set • AFL Team Logo...</t>
  </si>
  <si>
    <t>Payment for Order #3857751310</t>
  </si>
  <si>
    <t>12 November, 2025</t>
  </si>
  <si>
    <t>11 November, 2025</t>
  </si>
  <si>
    <t>10 November, 2025</t>
  </si>
  <si>
    <t>09 November, 2025</t>
  </si>
  <si>
    <t>Transaction fee: Essendon Bombers Coaster Set • AFL Team ...</t>
  </si>
  <si>
    <t>Payment for Order #3854467459</t>
  </si>
  <si>
    <t>08 November, 2025</t>
  </si>
  <si>
    <t>07 November, 2025</t>
  </si>
  <si>
    <t>06 November, 2025</t>
  </si>
  <si>
    <t>05 November, 2025</t>
  </si>
  <si>
    <t>04 November, 2025</t>
  </si>
  <si>
    <t>03 November, 2025</t>
  </si>
  <si>
    <t>AU$3.55 sent to your bank account</t>
  </si>
  <si>
    <t>02 November, 2025</t>
  </si>
  <si>
    <t>01 November, 2025</t>
  </si>
  <si>
    <t>📋 Dec 2025 — Raw Data</t>
  </si>
  <si>
    <t>31 December, 2025</t>
  </si>
  <si>
    <t>GST: renew expired</t>
  </si>
  <si>
    <t>11 December, 2025</t>
  </si>
  <si>
    <t>10 December, 2025</t>
  </si>
  <si>
    <t>09 December, 2025</t>
  </si>
  <si>
    <t>08 December, 2025</t>
  </si>
  <si>
    <t>Payment for Order #3898895990</t>
  </si>
  <si>
    <t>Transaction fee: Moai Bookend: Easter Island Inspired Boo...</t>
  </si>
  <si>
    <t>Payment for Order #3898757192</t>
  </si>
  <si>
    <t>07 December, 2025</t>
  </si>
  <si>
    <t>Payment for Order #3904034089</t>
  </si>
  <si>
    <t>Transaction fee: Brisbane Lions Coaster Set • AFL Team Lo...</t>
  </si>
  <si>
    <t>Payment for Order #3903796235</t>
  </si>
  <si>
    <t>06 December, 2025</t>
  </si>
  <si>
    <t>05 December, 2025</t>
  </si>
  <si>
    <t>04 December, 2025</t>
  </si>
  <si>
    <t>03 December, 2025</t>
  </si>
  <si>
    <t>Credit for listing fee ($0.20 USD)</t>
  </si>
  <si>
    <t>GST: listing credit</t>
  </si>
  <si>
    <t>Payment for Order #3889419154</t>
  </si>
  <si>
    <t>Payment for Order #3889416966</t>
  </si>
  <si>
    <t>02 December, 2025</t>
  </si>
  <si>
    <t>01 December, 2025</t>
  </si>
  <si>
    <t>Payment for Order #3885772582</t>
  </si>
  <si>
    <t>Payment for Order #3890930517</t>
  </si>
  <si>
    <t>Transaction fee: 3D Printed Dog Bookends | Modern Home Of...</t>
  </si>
  <si>
    <t>Payment for Order #3890766017</t>
  </si>
  <si>
    <t>AU$159.55 sent to your bank account</t>
  </si>
  <si>
    <t>Payment for Order #3884646460</t>
  </si>
  <si>
    <t>AP509377115</t>
  </si>
  <si>
    <t>11/12/2025</t>
  </si>
  <si>
    <t>99718961249801000830904</t>
  </si>
  <si>
    <t>AP509137268</t>
  </si>
  <si>
    <t>08/12/2025</t>
  </si>
  <si>
    <t>99718919630401000830905</t>
  </si>
  <si>
    <t>AP508994974</t>
  </si>
  <si>
    <t>99718893610701000830905</t>
  </si>
  <si>
    <t>99718893599501000830909</t>
  </si>
  <si>
    <t>AP508944209</t>
  </si>
  <si>
    <t>07/12/2025</t>
  </si>
  <si>
    <t>99718884440101000830904</t>
  </si>
  <si>
    <t>AP508820637</t>
  </si>
  <si>
    <t>05/12/2025</t>
  </si>
  <si>
    <t>99718864273201000830903</t>
  </si>
  <si>
    <t>AP508712752</t>
  </si>
  <si>
    <t>04/12/2025</t>
  </si>
  <si>
    <t>99718845843601000830903</t>
  </si>
  <si>
    <t>99718845840401000830902</t>
  </si>
  <si>
    <t>AP508602584</t>
  </si>
  <si>
    <t>03/12/2025</t>
  </si>
  <si>
    <t>99718826429301000830905</t>
  </si>
  <si>
    <t>AP508586882</t>
  </si>
  <si>
    <t>02/12/2025</t>
  </si>
  <si>
    <t>99718823783701000830907</t>
  </si>
  <si>
    <t>AP508471466</t>
  </si>
  <si>
    <t>99718803230901000830906</t>
  </si>
  <si>
    <t>📋 Jan 2026 — Raw Data</t>
  </si>
  <si>
    <t>31 January, 2026</t>
  </si>
  <si>
    <t>30 January, 2026</t>
  </si>
  <si>
    <t>29 January, 2026</t>
  </si>
  <si>
    <t>28 January, 2026</t>
  </si>
  <si>
    <t>27 January, 2026</t>
  </si>
  <si>
    <t>26 January, 2026</t>
  </si>
  <si>
    <t>Payment for Order #3955007490</t>
  </si>
  <si>
    <t>25 January, 2026</t>
  </si>
  <si>
    <t>24 January, 2026</t>
  </si>
  <si>
    <t>23 January, 2026</t>
  </si>
  <si>
    <t>22 January, 2026</t>
  </si>
  <si>
    <t>Payment for Order #3950886240</t>
  </si>
  <si>
    <t>21 January, 2026</t>
  </si>
  <si>
    <t>20 January, 2026</t>
  </si>
  <si>
    <t>19 January, 2026</t>
  </si>
  <si>
    <t>18 January, 2026</t>
  </si>
  <si>
    <t>17 January, 2026</t>
  </si>
  <si>
    <t>16 January, 2026</t>
  </si>
  <si>
    <t>15 January, 2026</t>
  </si>
  <si>
    <t>14 January, 2026</t>
  </si>
  <si>
    <t>13 January, 2026</t>
  </si>
  <si>
    <t>12 January, 2026</t>
  </si>
  <si>
    <t>11 January, 2026</t>
  </si>
  <si>
    <t>10 January, 2026</t>
  </si>
  <si>
    <t>09 January, 2026</t>
  </si>
  <si>
    <t>08 January, 2026</t>
  </si>
  <si>
    <t>Payment for Order #3943343531</t>
  </si>
  <si>
    <t>07 January, 2026</t>
  </si>
  <si>
    <t>06 January, 2026</t>
  </si>
  <si>
    <t>Payment for Order #3941538085</t>
  </si>
  <si>
    <t>05 January, 2026</t>
  </si>
  <si>
    <t>AU$380.66 sent to your bank account</t>
  </si>
  <si>
    <t>04 January, 2026</t>
  </si>
  <si>
    <t>03 January, 2026</t>
  </si>
  <si>
    <t>02 January, 2026</t>
  </si>
  <si>
    <t>01 January, 2026</t>
  </si>
  <si>
    <t>AP512608664</t>
  </si>
  <si>
    <t>26/01/2026</t>
  </si>
  <si>
    <t>99719489956301000830900</t>
  </si>
  <si>
    <t>AP512576969</t>
  </si>
  <si>
    <t>99719484841701000830902</t>
  </si>
  <si>
    <t>AP511361253</t>
  </si>
  <si>
    <t>09/01/2026</t>
  </si>
  <si>
    <t>99719290655401000830903</t>
  </si>
  <si>
    <t>AP511181460</t>
  </si>
  <si>
    <t>07/01/2026</t>
  </si>
  <si>
    <t>99719262617701000830901</t>
  </si>
  <si>
    <t>📋 Feb 2026 — Raw Data</t>
  </si>
  <si>
    <t>28 February, 2026</t>
  </si>
  <si>
    <t>27 February, 2026</t>
  </si>
  <si>
    <t>26 February, 2026</t>
  </si>
  <si>
    <t>25 February, 2026</t>
  </si>
  <si>
    <t>24 February, 2026</t>
  </si>
  <si>
    <t>23 February, 2026</t>
  </si>
  <si>
    <t>22 February, 2026</t>
  </si>
  <si>
    <t>21 February, 2026</t>
  </si>
  <si>
    <t>20 February, 2026</t>
  </si>
  <si>
    <t>19 February, 2026</t>
  </si>
  <si>
    <t>Payment for Order #3978576206</t>
  </si>
  <si>
    <t>Payment for Order #3978476024</t>
  </si>
  <si>
    <t>18 February, 2026</t>
  </si>
  <si>
    <t>17 February, 2026</t>
  </si>
  <si>
    <t>16 February, 2026</t>
  </si>
  <si>
    <t>Payment for Order #3975848988</t>
  </si>
  <si>
    <t>15 February, 2026</t>
  </si>
  <si>
    <t>14 February, 2026</t>
  </si>
  <si>
    <t>13 February, 2026</t>
  </si>
  <si>
    <t>12 February, 2026</t>
  </si>
  <si>
    <t>11 February, 2026</t>
  </si>
  <si>
    <t>10 February, 2026</t>
  </si>
  <si>
    <t>Transaction fee: 3D Printed Penguin Glasses Tray – Desk O...</t>
  </si>
  <si>
    <t>Payment for Order #3974645825</t>
  </si>
  <si>
    <t>09 February, 2026</t>
  </si>
  <si>
    <t>08 February, 2026</t>
  </si>
  <si>
    <t>07 February, 2026</t>
  </si>
  <si>
    <t>06 February, 2026</t>
  </si>
  <si>
    <t>05 February, 2026</t>
  </si>
  <si>
    <t>04 February, 2026</t>
  </si>
  <si>
    <t>03 February, 2026</t>
  </si>
  <si>
    <t>02 February, 2026</t>
  </si>
  <si>
    <t>AU$38.62 sent to your bank account</t>
  </si>
  <si>
    <t>01 February, 2026</t>
  </si>
  <si>
    <t>AP514639001</t>
  </si>
  <si>
    <t>20/02/2026</t>
  </si>
  <si>
    <t>99719819578201000830904</t>
  </si>
  <si>
    <t>AP514550845</t>
  </si>
  <si>
    <t>19/02/2026</t>
  </si>
  <si>
    <t>99719805263901000830907</t>
  </si>
  <si>
    <t>AP514294629</t>
  </si>
  <si>
    <t>16/02/2026</t>
  </si>
  <si>
    <t>99719764758701000830906</t>
  </si>
  <si>
    <t>AP513927669</t>
  </si>
  <si>
    <t>11/02/2026</t>
  </si>
  <si>
    <t>99719705342801000830909</t>
  </si>
  <si>
    <t>AP513488420</t>
  </si>
  <si>
    <t>06/02/2026</t>
  </si>
  <si>
    <t>99719634114901000830908</t>
  </si>
  <si>
    <t>📋 Mar 2026 — Raw Data</t>
  </si>
  <si>
    <t>31 March, 2026</t>
  </si>
  <si>
    <t>30 March, 2026</t>
  </si>
  <si>
    <t>29 March, 2026</t>
  </si>
  <si>
    <t>28 March, 2026</t>
  </si>
  <si>
    <t>27 March, 2026</t>
  </si>
  <si>
    <t>26 March, 2026</t>
  </si>
  <si>
    <t>25 March, 2026</t>
  </si>
  <si>
    <t>24 March, 2026</t>
  </si>
  <si>
    <t>23 March, 2026</t>
  </si>
  <si>
    <t>22 March, 2026</t>
  </si>
  <si>
    <t>21 March, 2026</t>
  </si>
  <si>
    <t>20 March, 2026</t>
  </si>
  <si>
    <t>19 March, 2026</t>
  </si>
  <si>
    <t>18 March, 2026</t>
  </si>
  <si>
    <t>17 March, 2026</t>
  </si>
  <si>
    <t>GST: transaction credit</t>
  </si>
  <si>
    <t>Credit for transaction fee on 3D Printed Dog Bookends | Modern Home Of...</t>
  </si>
  <si>
    <t>GST: shipping transaction credit</t>
  </si>
  <si>
    <t>Credit for transaction fee on shipping</t>
  </si>
  <si>
    <t>16 March, 2026</t>
  </si>
  <si>
    <t>Credit for transaction fee on Bake Up a Bluey Adventure with Our Custo...</t>
  </si>
  <si>
    <t>Refund</t>
  </si>
  <si>
    <t>Partial refund for Order #4000177473</t>
  </si>
  <si>
    <t>Credit for processing fee</t>
  </si>
  <si>
    <t>Partial refund for Order #3996965644</t>
  </si>
  <si>
    <t>15 March, 2026</t>
  </si>
  <si>
    <t>Partial refund for Order #4001367162</t>
  </si>
  <si>
    <t>Transaction fee: Skeleton Hand Bookend | Gothic Decor | S...</t>
  </si>
  <si>
    <t>Payment for Order #4001367162</t>
  </si>
  <si>
    <t>14 March, 2026</t>
  </si>
  <si>
    <t>13 March, 2026</t>
  </si>
  <si>
    <t>12 March, 2026</t>
  </si>
  <si>
    <t>11 March, 2026</t>
  </si>
  <si>
    <t>Transaction fee: Balloon Dog Bookends — Quirky Shelf Deco...</t>
  </si>
  <si>
    <t>Payment for Order #3998458876</t>
  </si>
  <si>
    <t>Payment for Order #4000177473</t>
  </si>
  <si>
    <t>10 March, 2026</t>
  </si>
  <si>
    <t>Payment for Order #3996965644</t>
  </si>
  <si>
    <t>08 March, 2026</t>
  </si>
  <si>
    <t>07 March, 2026</t>
  </si>
  <si>
    <t>06 March, 2026</t>
  </si>
  <si>
    <t>05 March, 2026</t>
  </si>
  <si>
    <t>04 March, 2026</t>
  </si>
  <si>
    <t>03 March, 2026</t>
  </si>
  <si>
    <t>02 March, 2026</t>
  </si>
  <si>
    <t>AU$42.21 sent to your bank account</t>
  </si>
  <si>
    <t>01 March, 2026</t>
  </si>
  <si>
    <t>Total Refunds</t>
  </si>
  <si>
    <t>AP516543503</t>
  </si>
  <si>
    <t>17/03/2026</t>
  </si>
  <si>
    <t>99720112046401000830902</t>
  </si>
  <si>
    <t>AP516533504</t>
  </si>
  <si>
    <t>16/03/2026</t>
  </si>
  <si>
    <t>99720110363101004300905</t>
  </si>
  <si>
    <t>99720110354301004300901</t>
  </si>
  <si>
    <t>AP516262346</t>
  </si>
  <si>
    <t>13/03/2026</t>
  </si>
  <si>
    <t>99720066639501000830909</t>
  </si>
  <si>
    <t>AP516159418</t>
  </si>
  <si>
    <t>11/03/2026</t>
  </si>
  <si>
    <t>99720050988801000830902</t>
  </si>
  <si>
    <t>AP516159214</t>
  </si>
  <si>
    <t>99720050956501000830902</t>
  </si>
  <si>
    <t>📋 Apr 2026 — Raw Data</t>
  </si>
  <si>
    <t>📋 May 2026 — Raw Data</t>
  </si>
  <si>
    <t>📋 Jun 2026 — Raw Data</t>
  </si>
  <si>
    <t>Jewellery Organiser and Planters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</si>
</sst>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\$#,##0.00"/>
    <numFmt numFmtId="165" formatCode="0.0%"/>
    <numFmt numFmtId="166" formatCode="\$#,##0.00;[Red]&quot;($&quot;#,##0.00\)"/>
    <numFmt numFmtId="167" formatCode="0.0%;[Red]\(0.0%\)"/>
    <numFmt numFmtId="168" formatCode="dd/mm/yyyy"/>
  </numFmts>
  <fonts count="33" x14ac:knownFonts="1">
    <font>
      <sz val="11"/>
      <color theme="1"/>
      <name val="Calibri"/>
      <family val="2"/>
      <charset val="1"/>
    </font>
    <font>
      <b/>
      <sz val="20"/>
      <color rgb="FFFFFFFF"/>
      <name val="Arial"/>
      <family val="2"/>
    </font>
    <font>
      <b/>
      <sz val="8"/>
      <color rgb="FF595959"/>
      <name val="Arial"/>
      <family val="2"/>
    </font>
    <font>
      <b/>
      <sz val="14"/>
      <color rgb="FF2A9D8F"/>
      <name val="Arial"/>
      <family val="2"/>
    </font>
    <font>
      <b/>
      <sz val="14"/>
      <color rgb="FFE76F51"/>
      <name val="Arial"/>
      <family val="2"/>
    </font>
    <font>
      <b/>
      <sz val="14"/>
      <color rgb="FF264653"/>
      <name val="Arial"/>
      <family val="2"/>
    </font>
    <font>
      <b/>
      <sz val="14"/>
      <color rgb="FFE9C46A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sz val="10"/>
      <color rgb="FF006400"/>
      <name val="Arial"/>
      <family val="2"/>
    </font>
    <font>
      <b/>
      <sz val="10"/>
      <color rgb="FF000000"/>
      <name val="Arial"/>
      <family val="2"/>
    </font>
    <font>
      <b/>
      <sz val="10"/>
      <color rgb="FF006400"/>
      <name val="Arial"/>
      <family val="2"/>
    </font>
    <font>
      <b/>
      <sz val="18"/>
      <color rgb="FFFFFFFF"/>
      <name val="Arial"/>
      <family val="2"/>
    </font>
    <font>
      <b/>
      <sz val="9"/>
      <color rgb="FFFFFFFF"/>
      <name val="Arial"/>
      <family val="2"/>
    </font>
    <font>
      <sz val="10"/>
      <color rgb="FF1F497D"/>
      <name val="Arial"/>
      <family val="2"/>
    </font>
    <font>
      <b/>
      <sz val="10"/>
      <color rgb="FF595959"/>
      <name val="Arial"/>
      <family val="2"/>
    </font>
    <font>
      <b/>
      <sz val="9"/>
      <color rgb="FF595959"/>
      <name val="Arial"/>
      <family val="2"/>
    </font>
    <font>
      <i/>
      <sz val="9"/>
      <color rgb="FF1F497D"/>
      <name val="Arial"/>
      <family val="2"/>
    </font>
    <font>
      <i/>
      <sz val="9"/>
      <color rgb="FF006400"/>
      <name val="Arial"/>
      <family val="2"/>
    </font>
    <font>
      <b/>
      <sz val="16"/>
      <color rgb="FFFFFFFF"/>
      <name val="Arial"/>
      <family val="2"/>
    </font>
    <font>
      <b/>
      <sz val="11"/>
      <color rgb="FF000000"/>
      <name val="Arial"/>
      <family val="2"/>
    </font>
    <font>
      <i/>
      <sz val="8"/>
      <color rgb="FF595959"/>
      <name val="Arial"/>
      <family val="2"/>
    </font>
    <font>
      <b/>
      <sz val="11"/>
      <color rgb="FFFFFFFF"/>
      <name val="Arial"/>
      <family val="2"/>
    </font>
    <font>
      <sz val="9"/>
      <color rgb="FF000000"/>
      <name val="Arial"/>
      <family val="2"/>
    </font>
    <font>
      <sz val="9"/>
      <color rgb="FFE76F51"/>
      <name val="Arial"/>
      <family val="2"/>
    </font>
    <font>
      <sz val="9"/>
      <color rgb="FFE9C46A"/>
      <name val="Arial"/>
      <family val="2"/>
    </font>
    <font>
      <sz val="9"/>
      <color rgb="FF264653"/>
      <name val="Arial"/>
      <family val="2"/>
    </font>
    <font>
      <sz val="9"/>
      <color rgb="FF888888"/>
      <name val="Arial"/>
      <family val="2"/>
    </font>
    <font>
      <b/>
      <sz val="9"/>
      <color rgb="FF2A9D8F"/>
      <name val="Arial"/>
      <family val="2"/>
    </font>
    <font>
      <sz val="9"/>
      <color rgb="FF006400"/>
      <name val="Arial"/>
      <family val="2"/>
    </font>
    <font>
      <i/>
      <sz val="9"/>
      <color rgb="FFAAAAAA"/>
      <name val="Arial"/>
      <family val="2"/>
    </font>
    <font>
      <sz val="9"/>
      <color rgb="FF1F497D"/>
      <name val="Arial"/>
      <family val="2"/>
    </font>
    <font>
      <sz val="9"/>
      <color rgb="FFC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264653"/>
        <bgColor rgb="FF1F497D"/>
      </patternFill>
    </fill>
    <fill>
      <patternFill patternType="solid">
        <fgColor rgb="FFF2F2F2"/>
        <bgColor rgb="FFF4F9F8"/>
      </patternFill>
    </fill>
    <fill>
      <patternFill patternType="solid">
        <fgColor rgb="FFF4F9F8"/>
        <bgColor rgb="FFF2F2F2"/>
      </patternFill>
    </fill>
    <fill>
      <patternFill patternType="solid">
        <fgColor rgb="FFFFFFFF"/>
        <bgColor rgb="FFF4F9F8"/>
      </patternFill>
    </fill>
    <fill>
      <patternFill patternType="solid">
        <fgColor rgb="FFD4EDE9"/>
        <bgColor rgb="FFF2F2F2"/>
      </patternFill>
    </fill>
    <fill>
      <patternFill patternType="solid">
        <fgColor rgb="FF2A9D8F"/>
        <bgColor rgb="FF008080"/>
      </patternFill>
    </fill>
    <fill>
      <patternFill patternType="solid">
        <fgColor rgb="FFE76F51"/>
        <bgColor rgb="FFFF6600"/>
      </patternFill>
    </fill>
    <fill>
      <patternFill patternType="solid">
        <fgColor rgb="FFC00000"/>
        <bgColor rgb="FF800000"/>
      </patternFill>
    </fill>
  </fills>
  <borders count="10">
    <border>
      <left/>
      <right/>
      <top/>
      <bottom/>
      <diagonal/>
    </border>
    <border>
      <left style="medium">
        <color rgb="FF595959"/>
      </left>
      <right/>
      <top style="medium">
        <color rgb="FF595959"/>
      </top>
      <bottom style="medium">
        <color rgb="FF595959"/>
      </bottom>
      <diagonal/>
    </border>
    <border>
      <left/>
      <right/>
      <top style="thick">
        <color rgb="FF2A9D8F"/>
      </top>
      <bottom/>
      <diagonal/>
    </border>
    <border>
      <left/>
      <right/>
      <top style="thick">
        <color rgb="FFE76F51"/>
      </top>
      <bottom/>
      <diagonal/>
    </border>
    <border>
      <left/>
      <right/>
      <top style="thick">
        <color rgb="FF264653"/>
      </top>
      <bottom/>
      <diagonal/>
    </border>
    <border>
      <left/>
      <right/>
      <top style="thick">
        <color rgb="FFE9C46A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22" fillId="9" borderId="8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22" fillId="7" borderId="8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0" fontId="21" fillId="0" borderId="0" xfId="0" applyFont="1"/>
    <xf numFmtId="0" fontId="19" fillId="8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8" borderId="0" xfId="0" applyFont="1" applyFill="1" applyAlignment="1">
      <alignment horizontal="left" vertical="center"/>
    </xf>
    <xf numFmtId="0" fontId="7" fillId="7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0" fillId="3" borderId="0" xfId="0" applyFill="1"/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164" fontId="5" fillId="3" borderId="0" xfId="0" applyNumberFormat="1" applyFont="1" applyFill="1" applyAlignment="1">
      <alignment horizontal="center" vertical="center"/>
    </xf>
    <xf numFmtId="165" fontId="3" fillId="3" borderId="0" xfId="0" applyNumberFormat="1" applyFont="1" applyFill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left" vertical="center"/>
    </xf>
    <xf numFmtId="164" fontId="9" fillId="4" borderId="6" xfId="0" applyNumberFormat="1" applyFont="1" applyFill="1" applyBorder="1" applyAlignment="1">
      <alignment horizontal="right" vertical="center"/>
    </xf>
    <xf numFmtId="166" fontId="9" fillId="4" borderId="6" xfId="0" applyNumberFormat="1" applyFont="1" applyFill="1" applyBorder="1" applyAlignment="1">
      <alignment horizontal="right" vertical="center"/>
    </xf>
    <xf numFmtId="165" fontId="9" fillId="4" borderId="6" xfId="0" applyNumberFormat="1" applyFont="1" applyFill="1" applyBorder="1" applyAlignment="1">
      <alignment horizontal="right" vertical="center"/>
    </xf>
    <xf numFmtId="0" fontId="8" fillId="5" borderId="6" xfId="0" applyFont="1" applyFill="1" applyBorder="1" applyAlignment="1">
      <alignment horizontal="left" vertical="center"/>
    </xf>
    <xf numFmtId="164" fontId="9" fillId="5" borderId="6" xfId="0" applyNumberFormat="1" applyFont="1" applyFill="1" applyBorder="1" applyAlignment="1">
      <alignment horizontal="right" vertical="center"/>
    </xf>
    <xf numFmtId="166" fontId="9" fillId="5" borderId="6" xfId="0" applyNumberFormat="1" applyFont="1" applyFill="1" applyBorder="1" applyAlignment="1">
      <alignment horizontal="right" vertical="center"/>
    </xf>
    <xf numFmtId="165" fontId="9" fillId="5" borderId="6" xfId="0" applyNumberFormat="1" applyFont="1" applyFill="1" applyBorder="1" applyAlignment="1">
      <alignment horizontal="right" vertical="center"/>
    </xf>
    <xf numFmtId="0" fontId="10" fillId="6" borderId="7" xfId="0" applyFont="1" applyFill="1" applyBorder="1" applyAlignment="1">
      <alignment horizontal="left" vertical="center"/>
    </xf>
    <xf numFmtId="164" fontId="11" fillId="6" borderId="7" xfId="0" applyNumberFormat="1" applyFont="1" applyFill="1" applyBorder="1" applyAlignment="1">
      <alignment horizontal="right" vertical="center"/>
    </xf>
    <xf numFmtId="166" fontId="11" fillId="6" borderId="7" xfId="0" applyNumberFormat="1" applyFont="1" applyFill="1" applyBorder="1" applyAlignment="1">
      <alignment horizontal="right" vertical="center"/>
    </xf>
    <xf numFmtId="165" fontId="11" fillId="6" borderId="7" xfId="0" applyNumberFormat="1" applyFont="1" applyFill="1" applyBorder="1" applyAlignment="1">
      <alignment horizontal="right" vertical="center"/>
    </xf>
    <xf numFmtId="0" fontId="13" fillId="7" borderId="6" xfId="0" applyFont="1" applyFill="1" applyBorder="1" applyAlignment="1">
      <alignment horizontal="center" vertical="center" wrapText="1"/>
    </xf>
    <xf numFmtId="0" fontId="13" fillId="7" borderId="6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left" vertical="center"/>
    </xf>
    <xf numFmtId="164" fontId="11" fillId="6" borderId="6" xfId="0" applyNumberFormat="1" applyFont="1" applyFill="1" applyBorder="1" applyAlignment="1">
      <alignment horizontal="right" vertical="center"/>
    </xf>
    <xf numFmtId="0" fontId="7" fillId="7" borderId="6" xfId="0" applyFont="1" applyFill="1" applyBorder="1" applyAlignment="1">
      <alignment horizontal="center" vertical="center"/>
    </xf>
    <xf numFmtId="164" fontId="14" fillId="4" borderId="6" xfId="0" applyNumberFormat="1" applyFont="1" applyFill="1" applyBorder="1" applyAlignment="1">
      <alignment horizontal="right" vertical="center"/>
    </xf>
    <xf numFmtId="164" fontId="14" fillId="5" borderId="6" xfId="0" applyNumberFormat="1" applyFont="1" applyFill="1" applyBorder="1" applyAlignment="1">
      <alignment horizontal="right" vertical="center"/>
    </xf>
    <xf numFmtId="0" fontId="15" fillId="6" borderId="6" xfId="0" applyFont="1" applyFill="1" applyBorder="1" applyAlignment="1">
      <alignment horizontal="left" vertical="center"/>
    </xf>
    <xf numFmtId="164" fontId="10" fillId="6" borderId="6" xfId="0" applyNumberFormat="1" applyFont="1" applyFill="1" applyBorder="1" applyAlignment="1">
      <alignment horizontal="right" vertical="center"/>
    </xf>
    <xf numFmtId="164" fontId="9" fillId="6" borderId="6" xfId="0" applyNumberFormat="1" applyFont="1" applyFill="1" applyBorder="1" applyAlignment="1">
      <alignment horizontal="right" vertical="center"/>
    </xf>
    <xf numFmtId="166" fontId="11" fillId="6" borderId="6" xfId="0" applyNumberFormat="1" applyFont="1" applyFill="1" applyBorder="1" applyAlignment="1">
      <alignment horizontal="right" vertical="center"/>
    </xf>
    <xf numFmtId="167" fontId="11" fillId="6" borderId="6" xfId="0" applyNumberFormat="1" applyFont="1" applyFill="1" applyBorder="1" applyAlignment="1">
      <alignment horizontal="right" vertical="center"/>
    </xf>
    <xf numFmtId="0" fontId="16" fillId="0" borderId="0" xfId="0" applyFont="1"/>
    <xf numFmtId="0" fontId="17" fillId="0" borderId="0" xfId="0" applyFont="1"/>
    <xf numFmtId="0" fontId="18" fillId="0" borderId="0" xfId="0" applyFont="1"/>
    <xf numFmtId="168" fontId="8" fillId="4" borderId="6" xfId="0" applyNumberFormat="1" applyFont="1" applyFill="1" applyBorder="1" applyAlignment="1">
      <alignment horizontal="center" vertical="center"/>
    </xf>
    <xf numFmtId="164" fontId="8" fillId="4" borderId="6" xfId="0" applyNumberFormat="1" applyFont="1" applyFill="1" applyBorder="1" applyAlignment="1">
      <alignment horizontal="right" vertical="center"/>
    </xf>
    <xf numFmtId="168" fontId="8" fillId="5" borderId="6" xfId="0" applyNumberFormat="1" applyFont="1" applyFill="1" applyBorder="1" applyAlignment="1">
      <alignment horizontal="center" vertical="center"/>
    </xf>
    <xf numFmtId="164" fontId="8" fillId="5" borderId="6" xfId="0" applyNumberFormat="1" applyFont="1" applyFill="1" applyBorder="1" applyAlignment="1">
      <alignment horizontal="right" vertical="center"/>
    </xf>
    <xf numFmtId="0" fontId="20" fillId="6" borderId="6" xfId="0" applyFont="1" applyFill="1" applyBorder="1"/>
    <xf numFmtId="0" fontId="0" fillId="6" borderId="6" xfId="0" applyFill="1" applyBorder="1"/>
    <xf numFmtId="164" fontId="20" fillId="6" borderId="6" xfId="0" applyNumberFormat="1" applyFont="1" applyFill="1" applyBorder="1" applyAlignment="1">
      <alignment horizontal="right" vertical="center"/>
    </xf>
    <xf numFmtId="0" fontId="7" fillId="7" borderId="6" xfId="0" applyFont="1" applyFill="1" applyBorder="1" applyAlignment="1">
      <alignment horizontal="center" vertical="center" wrapText="1"/>
    </xf>
    <xf numFmtId="168" fontId="14" fillId="4" borderId="6" xfId="0" applyNumberFormat="1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left" vertical="center"/>
    </xf>
    <xf numFmtId="166" fontId="8" fillId="4" borderId="6" xfId="0" applyNumberFormat="1" applyFont="1" applyFill="1" applyBorder="1" applyAlignment="1">
      <alignment horizontal="right" vertical="center"/>
    </xf>
    <xf numFmtId="165" fontId="8" fillId="4" borderId="6" xfId="0" applyNumberFormat="1" applyFont="1" applyFill="1" applyBorder="1" applyAlignment="1">
      <alignment horizontal="right" vertical="center"/>
    </xf>
    <xf numFmtId="168" fontId="14" fillId="5" borderId="6" xfId="0" applyNumberFormat="1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left" vertical="center"/>
    </xf>
    <xf numFmtId="166" fontId="8" fillId="5" borderId="6" xfId="0" applyNumberFormat="1" applyFont="1" applyFill="1" applyBorder="1" applyAlignment="1">
      <alignment horizontal="right" vertical="center"/>
    </xf>
    <xf numFmtId="165" fontId="8" fillId="5" borderId="6" xfId="0" applyNumberFormat="1" applyFont="1" applyFill="1" applyBorder="1" applyAlignment="1">
      <alignment horizontal="right" vertical="center"/>
    </xf>
    <xf numFmtId="0" fontId="14" fillId="5" borderId="6" xfId="0" applyFont="1" applyFill="1" applyBorder="1" applyAlignment="1">
      <alignment horizontal="right" vertical="center"/>
    </xf>
    <xf numFmtId="0" fontId="14" fillId="4" borderId="6" xfId="0" applyFont="1" applyFill="1" applyBorder="1" applyAlignment="1">
      <alignment horizontal="right" vertical="center"/>
    </xf>
    <xf numFmtId="0" fontId="22" fillId="7" borderId="8" xfId="0" applyFont="1" applyFill="1" applyBorder="1" applyAlignment="1">
      <alignment horizontal="left" vertical="center"/>
    </xf>
    <xf numFmtId="0" fontId="0" fillId="0" borderId="9" xfId="0" applyBorder="1"/>
    <xf numFmtId="0" fontId="13" fillId="2" borderId="6" xfId="0" applyFont="1" applyFill="1" applyBorder="1" applyAlignment="1">
      <alignment horizontal="center" vertical="center"/>
    </xf>
    <xf numFmtId="0" fontId="23" fillId="4" borderId="6" xfId="0" applyFont="1" applyFill="1" applyBorder="1" applyAlignment="1">
      <alignment horizontal="center" vertical="center"/>
    </xf>
    <xf numFmtId="0" fontId="24" fillId="4" borderId="6" xfId="0" applyFont="1" applyFill="1" applyBorder="1" applyAlignment="1">
      <alignment horizontal="center" vertical="center"/>
    </xf>
    <xf numFmtId="0" fontId="23" fillId="4" borderId="6" xfId="0" applyFont="1" applyFill="1" applyBorder="1" applyAlignment="1">
      <alignment horizontal="left" vertical="center"/>
    </xf>
    <xf numFmtId="166" fontId="23" fillId="4" borderId="6" xfId="0" applyNumberFormat="1" applyFont="1" applyFill="1" applyBorder="1" applyAlignment="1">
      <alignment horizontal="right" vertical="center"/>
    </xf>
    <xf numFmtId="0" fontId="23" fillId="5" borderId="6" xfId="0" applyFont="1" applyFill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23" fillId="5" borderId="6" xfId="0" applyFont="1" applyFill="1" applyBorder="1" applyAlignment="1">
      <alignment horizontal="left" vertical="center"/>
    </xf>
    <xf numFmtId="166" fontId="23" fillId="5" borderId="6" xfId="0" applyNumberFormat="1" applyFont="1" applyFill="1" applyBorder="1" applyAlignment="1">
      <alignment horizontal="right" vertical="center"/>
    </xf>
    <xf numFmtId="0" fontId="25" fillId="5" borderId="6" xfId="0" applyFont="1" applyFill="1" applyBorder="1" applyAlignment="1">
      <alignment horizontal="center" vertical="center"/>
    </xf>
    <xf numFmtId="0" fontId="26" fillId="4" borderId="6" xfId="0" applyFont="1" applyFill="1" applyBorder="1" applyAlignment="1">
      <alignment horizontal="center" vertical="center"/>
    </xf>
    <xf numFmtId="0" fontId="27" fillId="5" borderId="6" xfId="0" applyFont="1" applyFill="1" applyBorder="1" applyAlignment="1">
      <alignment horizontal="center" vertical="center"/>
    </xf>
    <xf numFmtId="0" fontId="28" fillId="4" borderId="6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8" fillId="5" borderId="6" xfId="0" applyFont="1" applyFill="1" applyBorder="1" applyAlignment="1">
      <alignment horizontal="center" vertical="center"/>
    </xf>
    <xf numFmtId="0" fontId="29" fillId="4" borderId="6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0" fontId="30" fillId="4" borderId="6" xfId="0" applyFont="1" applyFill="1" applyBorder="1" applyAlignment="1">
      <alignment horizontal="center" vertical="center"/>
    </xf>
    <xf numFmtId="0" fontId="23" fillId="4" borderId="6" xfId="0" applyFont="1" applyFill="1" applyBorder="1"/>
    <xf numFmtId="0" fontId="7" fillId="2" borderId="6" xfId="0" applyFont="1" applyFill="1" applyBorder="1" applyAlignment="1">
      <alignment horizontal="left" vertical="center"/>
    </xf>
    <xf numFmtId="0" fontId="23" fillId="6" borderId="6" xfId="0" applyFont="1" applyFill="1" applyBorder="1"/>
    <xf numFmtId="0" fontId="23" fillId="5" borderId="0" xfId="0" applyFont="1" applyFill="1"/>
    <xf numFmtId="0" fontId="27" fillId="4" borderId="6" xfId="0" applyFont="1" applyFill="1" applyBorder="1" applyAlignment="1">
      <alignment horizontal="center" vertical="center"/>
    </xf>
    <xf numFmtId="0" fontId="26" fillId="5" borderId="6" xfId="0" applyFont="1" applyFill="1" applyBorder="1" applyAlignment="1">
      <alignment horizontal="center" vertical="center"/>
    </xf>
    <xf numFmtId="0" fontId="29" fillId="5" borderId="6" xfId="0" applyFont="1" applyFill="1" applyBorder="1" applyAlignment="1">
      <alignment horizontal="center" vertical="center"/>
    </xf>
    <xf numFmtId="164" fontId="31" fillId="4" borderId="6" xfId="0" applyNumberFormat="1" applyFont="1" applyFill="1" applyBorder="1" applyAlignment="1">
      <alignment horizontal="right" vertical="center"/>
    </xf>
    <xf numFmtId="164" fontId="31" fillId="5" borderId="6" xfId="0" applyNumberFormat="1" applyFont="1" applyFill="1" applyBorder="1" applyAlignment="1">
      <alignment horizontal="right" vertical="center"/>
    </xf>
    <xf numFmtId="0" fontId="32" fillId="4" borderId="6" xfId="0" applyFont="1" applyFill="1" applyBorder="1" applyAlignment="1">
      <alignment horizontal="center" vertical="center"/>
    </xf>
    <xf numFmtId="0" fontId="32" fillId="5" borderId="6" xfId="0" applyFont="1" applyFill="1" applyBorder="1" applyAlignment="1">
      <alignment horizontal="center" vertical="center"/>
    </xf>
    <xf numFmtId="164" fontId="23" fillId="4" borderId="6" xfId="0" applyNumberFormat="1" applyFont="1" applyFill="1" applyBorder="1" applyAlignment="1">
      <alignment horizontal="right" vertical="center"/>
    </xf>
    <xf numFmtId="164" fontId="23" fillId="5" borderId="6" xfId="0" applyNumberFormat="1" applyFont="1" applyFill="1" applyBorder="1" applyAlignment="1">
      <alignment horizontal="right" vertical="center"/>
    </xf>
    <xf numFmtId="14" fontId="14" fillId="5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6400"/>
      <rgbColor rgb="FF000080"/>
      <rgbColor rgb="FF808000"/>
      <rgbColor rgb="FF800080"/>
      <rgbColor rgb="FF008080"/>
      <rgbColor rgb="FFBFBFBF"/>
      <rgbColor rgb="FF888888"/>
      <rgbColor rgb="FF9999FF"/>
      <rgbColor rgb="FF993366"/>
      <rgbColor rgb="FFF4F9F8"/>
      <rgbColor rgb="FFD4EDE9"/>
      <rgbColor rgb="FF660066"/>
      <rgbColor rgb="FFE76F51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CCFFCC"/>
      <rgbColor rgb="FFFFFF99"/>
      <rgbColor rgb="FF99CCFF"/>
      <rgbColor rgb="FFFF99CC"/>
      <rgbColor rgb="FFCC99FF"/>
      <rgbColor rgb="FFE9C46A"/>
      <rgbColor rgb="FF3366FF"/>
      <rgbColor rgb="FF33CCCC"/>
      <rgbColor rgb="FF99CC00"/>
      <rgbColor rgb="FFFFCC00"/>
      <rgbColor rgb="FFFF9900"/>
      <rgbColor rgb="FFFF6600"/>
      <rgbColor rgb="FF595959"/>
      <rgbColor rgb="FFAAAAAA"/>
      <rgbColor rgb="FF003366"/>
      <rgbColor rgb="FF2A9D8F"/>
      <rgbColor rgb="FF003300"/>
      <rgbColor rgb="FF333300"/>
      <rgbColor rgb="FF993300"/>
      <rgbColor rgb="FF993366"/>
      <rgbColor rgb="FF1F497D"/>
      <rgbColor rgb="FF26465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2A9D8F"/>
  </sheetPr>
  <dimension ref="B1:H79"/>
  <sheetViews>
    <sheetView showGridLines="0"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/>
    </sheetView>
  </sheetViews>
  <sheetFormatPr baseColWidth="10" defaultColWidth="8.6640625" defaultRowHeight="15" x14ac:dyDescent="0.2"/>
  <cols>
    <col min="1" max="1" width="2" customWidth="1"/>
    <col min="2" max="2" width="22" customWidth="1"/>
    <col min="3" max="7" width="14" customWidth="1"/>
    <col min="8" max="8" width="2" customWidth="1"/>
  </cols>
  <sheetData>
    <row r="1" spans="2:8" ht="7.5" customHeight="1" x14ac:dyDescent="0.2"/>
    <row r="2" spans="2:8" ht="48" customHeight="1" x14ac:dyDescent="0.2">
      <c r="B2" s="11" t="s">
        <v>0</v>
      </c>
      <c r="C2" s="11"/>
      <c r="D2" s="11"/>
      <c r="E2" s="11"/>
      <c r="F2" s="11"/>
      <c r="G2" s="11"/>
    </row>
    <row r="3" spans="2:8" ht="7.5" customHeight="1" x14ac:dyDescent="0.2"/>
    <row r="4" spans="2:8" ht="19.5" customHeight="1" x14ac:dyDescent="0.2">
      <c r="B4" s="12"/>
      <c r="C4" s="12"/>
      <c r="D4" s="12"/>
      <c r="E4" s="12"/>
      <c r="F4" s="12"/>
      <c r="G4" s="12"/>
    </row>
    <row r="5" spans="2:8" ht="19.5" customHeight="1" x14ac:dyDescent="0.2">
      <c r="B5" s="13" t="s">
        <v>1</v>
      </c>
      <c r="C5" s="14" t="s">
        <v>2</v>
      </c>
      <c r="D5" s="15" t="s">
        <v>3</v>
      </c>
      <c r="E5" s="13" t="s">
        <v>4</v>
      </c>
      <c r="F5" s="16" t="s">
        <v>5</v>
      </c>
      <c r="G5" s="15" t="s">
        <v>6</v>
      </c>
    </row>
    <row r="6" spans="2:8" ht="19.5" customHeight="1" x14ac:dyDescent="0.2">
      <c r="B6" s="17">
        <f>'📈 Monthly P&amp;L'!C17</f>
        <v>1156.6799999999998</v>
      </c>
      <c r="C6" s="18">
        <f>'📈 Monthly P&amp;L'!C8</f>
        <v>1669.1999999999998</v>
      </c>
      <c r="D6" s="19">
        <f>'📈 Monthly P&amp;L'!C39</f>
        <v>1231.92</v>
      </c>
      <c r="E6" s="20">
        <f>'📈 Monthly P&amp;L'!C42</f>
        <v>437.27999999999975</v>
      </c>
      <c r="F6" s="21">
        <f>'📈 Monthly P&amp;L'!C43</f>
        <v>0.26196980589503943</v>
      </c>
      <c r="G6" s="22">
        <f>MAX('📈 Monthly P&amp;L'!D42:L42)</f>
        <v>261.53999999999996</v>
      </c>
    </row>
    <row r="7" spans="2:8" ht="19.5" customHeight="1" x14ac:dyDescent="0.2">
      <c r="B7" s="12"/>
      <c r="C7" s="12"/>
      <c r="D7" s="12"/>
      <c r="E7" s="12"/>
      <c r="F7" s="12"/>
      <c r="G7" s="12"/>
    </row>
    <row r="8" spans="2:8" ht="12" customHeight="1" x14ac:dyDescent="0.2"/>
    <row r="9" spans="2:8" ht="19.5" customHeight="1" x14ac:dyDescent="0.2">
      <c r="B9" s="23" t="s">
        <v>7</v>
      </c>
      <c r="C9" s="23" t="s">
        <v>8</v>
      </c>
      <c r="D9" s="23" t="s">
        <v>9</v>
      </c>
      <c r="E9" s="23" t="s">
        <v>3</v>
      </c>
      <c r="F9" s="23" t="s">
        <v>10</v>
      </c>
      <c r="G9" s="23" t="s">
        <v>11</v>
      </c>
      <c r="H9" s="23" t="s">
        <v>12</v>
      </c>
    </row>
    <row r="10" spans="2:8" ht="18.75" customHeight="1" x14ac:dyDescent="0.2">
      <c r="B10" s="24" t="s">
        <v>13</v>
      </c>
      <c r="C10" s="25">
        <f>'📈 Monthly P&amp;L'!D8</f>
        <v>47</v>
      </c>
      <c r="D10" s="25">
        <f>'📈 Monthly P&amp;L'!D39</f>
        <v>41.24</v>
      </c>
      <c r="E10" s="26">
        <f>'📈 Monthly P&amp;L'!D42</f>
        <v>5.759999999999998</v>
      </c>
      <c r="F10" s="27">
        <f>'📈 Monthly P&amp;L'!D43</f>
        <v>0.12255319148936165</v>
      </c>
      <c r="G10" s="25">
        <f>'📈 Monthly P&amp;L'!D25</f>
        <v>17.21</v>
      </c>
      <c r="H10" s="25">
        <f>'📈 Monthly P&amp;L'!D22</f>
        <v>6.83</v>
      </c>
    </row>
    <row r="11" spans="2:8" ht="18.75" customHeight="1" x14ac:dyDescent="0.2">
      <c r="B11" s="28" t="s">
        <v>14</v>
      </c>
      <c r="C11" s="29">
        <f>'📈 Monthly P&amp;L'!E8</f>
        <v>149.5</v>
      </c>
      <c r="D11" s="29">
        <f>'📈 Monthly P&amp;L'!E39</f>
        <v>142.41000000000003</v>
      </c>
      <c r="E11" s="30">
        <f>'📈 Monthly P&amp;L'!E42</f>
        <v>7.089999999999975</v>
      </c>
      <c r="F11" s="31">
        <f>'📈 Monthly P&amp;L'!E43</f>
        <v>4.7424749163879433E-2</v>
      </c>
      <c r="G11" s="29">
        <f>'📈 Monthly P&amp;L'!E25</f>
        <v>75.150000000000006</v>
      </c>
      <c r="H11" s="29">
        <f>'📈 Monthly P&amp;L'!E22</f>
        <v>41.45</v>
      </c>
    </row>
    <row r="12" spans="2:8" ht="18.75" customHeight="1" x14ac:dyDescent="0.2">
      <c r="B12" s="24" t="s">
        <v>15</v>
      </c>
      <c r="C12" s="25">
        <f>'📈 Monthly P&amp;L'!F8</f>
        <v>26.2</v>
      </c>
      <c r="D12" s="25">
        <f>'📈 Monthly P&amp;L'!F39</f>
        <v>62.01</v>
      </c>
      <c r="E12" s="26">
        <f>'📈 Monthly P&amp;L'!F42</f>
        <v>-35.81</v>
      </c>
      <c r="F12" s="27">
        <f>'📈 Monthly P&amp;L'!F43</f>
        <v>-1.3667938931297712</v>
      </c>
      <c r="G12" s="25">
        <f>'📈 Monthly P&amp;L'!F25</f>
        <v>43.79</v>
      </c>
      <c r="H12" s="25">
        <f>'📈 Monthly P&amp;L'!F22</f>
        <v>33.28</v>
      </c>
    </row>
    <row r="13" spans="2:8" ht="18.75" customHeight="1" x14ac:dyDescent="0.2">
      <c r="B13" s="28" t="s">
        <v>16</v>
      </c>
      <c r="C13" s="29">
        <f>'📈 Monthly P&amp;L'!G8</f>
        <v>106</v>
      </c>
      <c r="D13" s="29">
        <f>'📈 Monthly P&amp;L'!G39</f>
        <v>95.55</v>
      </c>
      <c r="E13" s="30">
        <f>'📈 Monthly P&amp;L'!G42</f>
        <v>10.450000000000003</v>
      </c>
      <c r="F13" s="31">
        <f>'📈 Monthly P&amp;L'!G43</f>
        <v>9.8584905660377392E-2</v>
      </c>
      <c r="G13" s="29">
        <f>'📈 Monthly P&amp;L'!G25</f>
        <v>64.08</v>
      </c>
      <c r="H13" s="29">
        <f>'📈 Monthly P&amp;L'!G22</f>
        <v>37</v>
      </c>
    </row>
    <row r="14" spans="2:8" ht="18.75" customHeight="1" x14ac:dyDescent="0.2">
      <c r="B14" s="24" t="s">
        <v>17</v>
      </c>
      <c r="C14" s="25">
        <f>'📈 Monthly P&amp;L'!H8</f>
        <v>371.1</v>
      </c>
      <c r="D14" s="25">
        <f>'📈 Monthly P&amp;L'!H39</f>
        <v>265.77</v>
      </c>
      <c r="E14" s="26">
        <f>'📈 Monthly P&amp;L'!H42</f>
        <v>105.33000000000004</v>
      </c>
      <c r="F14" s="27">
        <f>'📈 Monthly P&amp;L'!H43</f>
        <v>0.28383185125303162</v>
      </c>
      <c r="G14" s="25">
        <f>'📈 Monthly P&amp;L'!H25</f>
        <v>156.93</v>
      </c>
      <c r="H14" s="25">
        <f>'📈 Monthly P&amp;L'!H22</f>
        <v>96.99</v>
      </c>
    </row>
    <row r="15" spans="2:8" ht="18.75" customHeight="1" x14ac:dyDescent="0.2">
      <c r="B15" s="28" t="s">
        <v>18</v>
      </c>
      <c r="C15" s="29">
        <f>'📈 Monthly P&amp;L'!I8</f>
        <v>464.4</v>
      </c>
      <c r="D15" s="29">
        <f>'📈 Monthly P&amp;L'!I39</f>
        <v>202.86</v>
      </c>
      <c r="E15" s="30">
        <f>'📈 Monthly P&amp;L'!I42</f>
        <v>261.53999999999996</v>
      </c>
      <c r="F15" s="31">
        <f>'📈 Monthly P&amp;L'!I43</f>
        <v>0.56317829457364332</v>
      </c>
      <c r="G15" s="29">
        <f>'📈 Monthly P&amp;L'!I25</f>
        <v>100.61</v>
      </c>
      <c r="H15" s="29">
        <f>'📈 Monthly P&amp;L'!I22</f>
        <v>37.44</v>
      </c>
    </row>
    <row r="16" spans="2:8" ht="18.75" customHeight="1" x14ac:dyDescent="0.2">
      <c r="B16" s="24" t="s">
        <v>19</v>
      </c>
      <c r="C16" s="25">
        <f>'📈 Monthly P&amp;L'!J8</f>
        <v>118</v>
      </c>
      <c r="D16" s="25">
        <f>'📈 Monthly P&amp;L'!J39</f>
        <v>123.59</v>
      </c>
      <c r="E16" s="26">
        <f>'📈 Monthly P&amp;L'!J42</f>
        <v>-5.5900000000000034</v>
      </c>
      <c r="F16" s="27">
        <f>'📈 Monthly P&amp;L'!J43</f>
        <v>-4.7372881355932234E-2</v>
      </c>
      <c r="G16" s="25">
        <f>'📈 Monthly P&amp;L'!J25</f>
        <v>86.99</v>
      </c>
      <c r="H16" s="25">
        <f>'📈 Monthly P&amp;L'!J22</f>
        <v>62.04</v>
      </c>
    </row>
    <row r="17" spans="2:8" ht="18.75" customHeight="1" x14ac:dyDescent="0.2">
      <c r="B17" s="28" t="s">
        <v>20</v>
      </c>
      <c r="C17" s="29">
        <f>'📈 Monthly P&amp;L'!K8</f>
        <v>125</v>
      </c>
      <c r="D17" s="29">
        <f>'📈 Monthly P&amp;L'!K39</f>
        <v>130.35999999999999</v>
      </c>
      <c r="E17" s="30">
        <f>'📈 Monthly P&amp;L'!K42</f>
        <v>-5.3599999999999852</v>
      </c>
      <c r="F17" s="31">
        <f>'📈 Monthly P&amp;L'!K43</f>
        <v>-4.2879999999999883E-2</v>
      </c>
      <c r="G17" s="29">
        <f>'📈 Monthly P&amp;L'!K25</f>
        <v>78.459999999999994</v>
      </c>
      <c r="H17" s="29">
        <f>'📈 Monthly P&amp;L'!K22</f>
        <v>51.33</v>
      </c>
    </row>
    <row r="18" spans="2:8" ht="18.75" customHeight="1" x14ac:dyDescent="0.2">
      <c r="B18" s="24" t="s">
        <v>21</v>
      </c>
      <c r="C18" s="25">
        <f>'📈 Monthly P&amp;L'!L8</f>
        <v>262</v>
      </c>
      <c r="D18" s="25">
        <f>'📈 Monthly P&amp;L'!L39</f>
        <v>168.13</v>
      </c>
      <c r="E18" s="26">
        <f>'📈 Monthly P&amp;L'!L42</f>
        <v>93.87</v>
      </c>
      <c r="F18" s="27">
        <f>'📈 Monthly P&amp;L'!L43</f>
        <v>0.35828244274809162</v>
      </c>
      <c r="G18" s="25">
        <f>'📈 Monthly P&amp;L'!L25</f>
        <v>96.18</v>
      </c>
      <c r="H18" s="25">
        <f>'📈 Monthly P&amp;L'!L22</f>
        <v>58.28</v>
      </c>
    </row>
    <row r="19" spans="2:8" ht="18.75" customHeight="1" x14ac:dyDescent="0.2">
      <c r="B19" s="28" t="s">
        <v>22</v>
      </c>
      <c r="C19" s="29">
        <f>'📈 Monthly P&amp;L'!M8</f>
        <v>0</v>
      </c>
      <c r="D19" s="29">
        <f>'📈 Monthly P&amp;L'!M39</f>
        <v>0</v>
      </c>
      <c r="E19" s="30">
        <f>'📈 Monthly P&amp;L'!M42</f>
        <v>0</v>
      </c>
      <c r="F19" s="31">
        <f>'📈 Monthly P&amp;L'!M43</f>
        <v>0</v>
      </c>
      <c r="G19" s="29">
        <f>'📈 Monthly P&amp;L'!M25</f>
        <v>0</v>
      </c>
      <c r="H19" s="29">
        <f>'📈 Monthly P&amp;L'!M22</f>
        <v>0</v>
      </c>
    </row>
    <row r="20" spans="2:8" ht="18.75" customHeight="1" x14ac:dyDescent="0.2">
      <c r="B20" s="24" t="s">
        <v>23</v>
      </c>
      <c r="C20" s="25">
        <f>'📈 Monthly P&amp;L'!N8</f>
        <v>0</v>
      </c>
      <c r="D20" s="25">
        <f>'📈 Monthly P&amp;L'!N39</f>
        <v>0</v>
      </c>
      <c r="E20" s="26">
        <f>'📈 Monthly P&amp;L'!N42</f>
        <v>0</v>
      </c>
      <c r="F20" s="27">
        <f>'📈 Monthly P&amp;L'!N43</f>
        <v>0</v>
      </c>
      <c r="G20" s="25">
        <f>'📈 Monthly P&amp;L'!N25</f>
        <v>0</v>
      </c>
      <c r="H20" s="25">
        <f>'📈 Monthly P&amp;L'!N22</f>
        <v>0</v>
      </c>
    </row>
    <row r="21" spans="2:8" ht="18.75" customHeight="1" x14ac:dyDescent="0.2">
      <c r="B21" s="28" t="s">
        <v>24</v>
      </c>
      <c r="C21" s="29">
        <f>'📈 Monthly P&amp;L'!O8</f>
        <v>0</v>
      </c>
      <c r="D21" s="29">
        <f>'📈 Monthly P&amp;L'!O39</f>
        <v>0</v>
      </c>
      <c r="E21" s="30">
        <f>'📈 Monthly P&amp;L'!O42</f>
        <v>0</v>
      </c>
      <c r="F21" s="31">
        <f>'📈 Monthly P&amp;L'!O43</f>
        <v>0</v>
      </c>
      <c r="G21" s="29">
        <f>'📈 Monthly P&amp;L'!O25</f>
        <v>0</v>
      </c>
      <c r="H21" s="29">
        <f>'📈 Monthly P&amp;L'!O22</f>
        <v>0</v>
      </c>
    </row>
    <row r="22" spans="2:8" ht="21.75" customHeight="1" x14ac:dyDescent="0.2">
      <c r="B22" s="32" t="s">
        <v>25</v>
      </c>
      <c r="C22" s="33">
        <f>'📈 Monthly P&amp;L'!C8</f>
        <v>1669.1999999999998</v>
      </c>
      <c r="D22" s="33">
        <f>'📈 Monthly P&amp;L'!C39</f>
        <v>1231.92</v>
      </c>
      <c r="E22" s="34">
        <f>'📈 Monthly P&amp;L'!C42</f>
        <v>437.27999999999975</v>
      </c>
      <c r="F22" s="35">
        <f>'📈 Monthly P&amp;L'!C43</f>
        <v>0.26196980589503943</v>
      </c>
      <c r="G22" s="33">
        <f>'📈 Monthly P&amp;L'!C25</f>
        <v>719.40000000000009</v>
      </c>
      <c r="H22" s="33">
        <f>'📈 Monthly P&amp;L'!C22</f>
        <v>424.64</v>
      </c>
    </row>
    <row r="23" spans="2:8" ht="19.5" customHeight="1" x14ac:dyDescent="0.2"/>
    <row r="24" spans="2:8" ht="19.5" customHeight="1" x14ac:dyDescent="0.2"/>
    <row r="25" spans="2:8" ht="19.5" customHeight="1" x14ac:dyDescent="0.2"/>
    <row r="26" spans="2:8" ht="19.5" customHeight="1" x14ac:dyDescent="0.2"/>
    <row r="27" spans="2:8" ht="19.5" customHeight="1" x14ac:dyDescent="0.2"/>
    <row r="28" spans="2:8" ht="19.5" customHeight="1" x14ac:dyDescent="0.2"/>
    <row r="29" spans="2:8" ht="19.5" customHeight="1" x14ac:dyDescent="0.2"/>
    <row r="30" spans="2:8" ht="19.5" customHeight="1" x14ac:dyDescent="0.2"/>
    <row r="31" spans="2:8" ht="19.5" customHeight="1" x14ac:dyDescent="0.2"/>
    <row r="32" spans="2:8" ht="19.5" customHeight="1" x14ac:dyDescent="0.2"/>
    <row r="33" ht="19.5" customHeight="1" x14ac:dyDescent="0.2"/>
    <row r="34" ht="19.5" customHeight="1" x14ac:dyDescent="0.2"/>
    <row r="35" ht="19.5" customHeight="1" x14ac:dyDescent="0.2"/>
    <row r="36" ht="19.5" customHeight="1" x14ac:dyDescent="0.2"/>
    <row r="37" ht="19.5" customHeight="1" x14ac:dyDescent="0.2"/>
    <row r="38" ht="19.5" customHeight="1" x14ac:dyDescent="0.2"/>
    <row r="39" ht="19.5" customHeight="1" x14ac:dyDescent="0.2"/>
    <row r="40" ht="19.5" customHeight="1" x14ac:dyDescent="0.2"/>
    <row r="41" ht="19.5" customHeight="1" x14ac:dyDescent="0.2"/>
    <row r="42" ht="19.5" customHeight="1" x14ac:dyDescent="0.2"/>
    <row r="43" ht="19.5" customHeight="1" x14ac:dyDescent="0.2"/>
    <row r="44" ht="19.5" customHeight="1" x14ac:dyDescent="0.2"/>
    <row r="45" ht="19.5" customHeight="1" x14ac:dyDescent="0.2"/>
    <row r="46" ht="19.5" customHeight="1" x14ac:dyDescent="0.2"/>
    <row r="47" ht="19.5" customHeight="1" x14ac:dyDescent="0.2"/>
    <row r="48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59" ht="19.5" customHeight="1" x14ac:dyDescent="0.2"/>
    <row r="60" ht="19.5" customHeight="1" x14ac:dyDescent="0.2"/>
    <row r="61" ht="19.5" customHeight="1" x14ac:dyDescent="0.2"/>
    <row r="62" ht="19.5" customHeight="1" x14ac:dyDescent="0.2"/>
    <row r="63" ht="19.5" customHeight="1" x14ac:dyDescent="0.2"/>
    <row r="64" ht="19.5" customHeight="1" x14ac:dyDescent="0.2"/>
    <row r="65" ht="19.5" customHeight="1" x14ac:dyDescent="0.2"/>
    <row r="66" ht="19.5" customHeight="1" x14ac:dyDescent="0.2"/>
    <row r="67" ht="19.5" customHeight="1" x14ac:dyDescent="0.2"/>
    <row r="68" ht="19.5" customHeight="1" x14ac:dyDescent="0.2"/>
    <row r="69" ht="19.5" customHeight="1" x14ac:dyDescent="0.2"/>
    <row r="70" ht="19.5" customHeight="1" x14ac:dyDescent="0.2"/>
    <row r="71" ht="19.5" customHeight="1" x14ac:dyDescent="0.2"/>
    <row r="72" ht="19.5" customHeight="1" x14ac:dyDescent="0.2"/>
    <row r="73" ht="19.5" customHeight="1" x14ac:dyDescent="0.2"/>
    <row r="74" ht="19.5" customHeight="1" x14ac:dyDescent="0.2"/>
    <row r="75" ht="19.5" customHeight="1" x14ac:dyDescent="0.2"/>
    <row r="76" ht="19.5" customHeight="1" x14ac:dyDescent="0.2"/>
    <row r="77" ht="19.5" customHeight="1" x14ac:dyDescent="0.2"/>
    <row r="78" ht="19.5" customHeight="1" x14ac:dyDescent="0.2"/>
    <row r="79" ht="19.5" customHeight="1" x14ac:dyDescent="0.2"/>
  </sheetData>
  <mergeCells count="1">
    <mergeCell ref="B2:G2"/>
  </mergeCells>
  <pageMargins left="0.75" right="0.75" top="1" bottom="1" header="0.511811023622047" footer="0.511811023622047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H227"/>
  <sheetViews>
    <sheetView showGridLines="0" zoomScaleNormal="100" workbookViewId="0"/>
  </sheetViews>
  <sheetFormatPr baseColWidth="10" defaultColWidth="8.6640625" defaultRowHeight="15" x14ac:dyDescent="0.2"/>
  <cols>
    <col min="1" max="1" width="2" customWidth="1"/>
    <col min="2" max="3" width="13" customWidth="1"/>
    <col min="4" max="4" width="28" customWidth="1"/>
    <col min="5" max="5" width="11" customWidth="1"/>
    <col min="6" max="6" width="12" customWidth="1"/>
    <col min="7" max="7" width="11" customWidth="1"/>
    <col min="8" max="9" width="2" customWidth="1"/>
  </cols>
  <sheetData>
    <row r="1" spans="2:8" ht="6" customHeight="1" x14ac:dyDescent="0.2"/>
    <row r="2" spans="2:8" ht="36" customHeight="1" x14ac:dyDescent="0.2">
      <c r="B2" s="4" t="s">
        <v>336</v>
      </c>
      <c r="C2" s="4"/>
      <c r="D2" s="4"/>
      <c r="E2" s="4"/>
      <c r="F2" s="4"/>
      <c r="G2" s="4"/>
      <c r="H2" s="4"/>
    </row>
    <row r="3" spans="2:8" ht="7.5" customHeight="1" x14ac:dyDescent="0.2"/>
    <row r="4" spans="2:8" ht="21.75" customHeight="1" x14ac:dyDescent="0.2">
      <c r="B4" s="3" t="s">
        <v>172</v>
      </c>
      <c r="C4" s="3"/>
      <c r="D4" s="71"/>
      <c r="E4" s="71"/>
      <c r="F4" s="71"/>
      <c r="G4" s="72"/>
    </row>
    <row r="5" spans="2:8" ht="18" customHeight="1" x14ac:dyDescent="0.2">
      <c r="B5" s="73" t="s">
        <v>74</v>
      </c>
      <c r="C5" s="73" t="s">
        <v>173</v>
      </c>
      <c r="D5" s="73" t="s">
        <v>174</v>
      </c>
      <c r="E5" s="73" t="s">
        <v>175</v>
      </c>
      <c r="F5" s="73" t="s">
        <v>176</v>
      </c>
      <c r="G5" s="73" t="s">
        <v>177</v>
      </c>
    </row>
    <row r="6" spans="2:8" ht="15.75" customHeight="1" x14ac:dyDescent="0.2">
      <c r="B6" s="74" t="s">
        <v>337</v>
      </c>
      <c r="C6" s="75" t="s">
        <v>179</v>
      </c>
      <c r="D6" s="76" t="s">
        <v>192</v>
      </c>
      <c r="E6" s="77">
        <v>0</v>
      </c>
      <c r="F6" s="77">
        <v>-0.1</v>
      </c>
      <c r="G6" s="77">
        <v>-0.1</v>
      </c>
    </row>
    <row r="7" spans="2:8" ht="15.75" customHeight="1" x14ac:dyDescent="0.2">
      <c r="B7" s="78" t="s">
        <v>337</v>
      </c>
      <c r="C7" s="79" t="s">
        <v>179</v>
      </c>
      <c r="D7" s="80" t="s">
        <v>193</v>
      </c>
      <c r="E7" s="81">
        <v>0</v>
      </c>
      <c r="F7" s="81">
        <v>-7.0000000000000007E-2</v>
      </c>
      <c r="G7" s="81">
        <v>-7.0000000000000007E-2</v>
      </c>
    </row>
    <row r="8" spans="2:8" ht="15.75" customHeight="1" x14ac:dyDescent="0.2">
      <c r="B8" s="74" t="s">
        <v>337</v>
      </c>
      <c r="C8" s="75" t="s">
        <v>179</v>
      </c>
      <c r="D8" s="76" t="s">
        <v>194</v>
      </c>
      <c r="E8" s="77">
        <v>0</v>
      </c>
      <c r="F8" s="77">
        <v>-0.11</v>
      </c>
      <c r="G8" s="77">
        <v>-0.11</v>
      </c>
    </row>
    <row r="9" spans="2:8" ht="15.75" customHeight="1" x14ac:dyDescent="0.2">
      <c r="B9" s="78" t="s">
        <v>337</v>
      </c>
      <c r="C9" s="79" t="s">
        <v>181</v>
      </c>
      <c r="D9" s="80" t="s">
        <v>195</v>
      </c>
      <c r="E9" s="81">
        <v>0</v>
      </c>
      <c r="F9" s="81">
        <v>-0.65</v>
      </c>
      <c r="G9" s="81">
        <v>-0.65</v>
      </c>
    </row>
    <row r="10" spans="2:8" ht="15.75" customHeight="1" x14ac:dyDescent="0.2">
      <c r="B10" s="74" t="s">
        <v>337</v>
      </c>
      <c r="C10" s="75" t="s">
        <v>181</v>
      </c>
      <c r="D10" s="76" t="s">
        <v>314</v>
      </c>
      <c r="E10" s="77">
        <v>0</v>
      </c>
      <c r="F10" s="77">
        <v>-1.05</v>
      </c>
      <c r="G10" s="77">
        <v>-1.05</v>
      </c>
    </row>
    <row r="11" spans="2:8" ht="15.75" customHeight="1" x14ac:dyDescent="0.2">
      <c r="B11" s="78" t="s">
        <v>337</v>
      </c>
      <c r="C11" s="79" t="s">
        <v>181</v>
      </c>
      <c r="D11" s="80" t="s">
        <v>197</v>
      </c>
      <c r="E11" s="81">
        <v>0</v>
      </c>
      <c r="F11" s="81">
        <v>-1.04</v>
      </c>
      <c r="G11" s="81">
        <v>-1.04</v>
      </c>
    </row>
    <row r="12" spans="2:8" ht="15.75" customHeight="1" x14ac:dyDescent="0.2">
      <c r="B12" s="74" t="s">
        <v>337</v>
      </c>
      <c r="C12" s="85" t="s">
        <v>198</v>
      </c>
      <c r="D12" s="76" t="s">
        <v>338</v>
      </c>
      <c r="E12" s="77">
        <v>26.2</v>
      </c>
      <c r="F12" s="77">
        <v>0</v>
      </c>
      <c r="G12" s="77">
        <v>26.2</v>
      </c>
    </row>
    <row r="13" spans="2:8" ht="15.75" customHeight="1" x14ac:dyDescent="0.2">
      <c r="B13" s="78" t="s">
        <v>337</v>
      </c>
      <c r="C13" s="79" t="s">
        <v>179</v>
      </c>
      <c r="D13" s="80" t="s">
        <v>200</v>
      </c>
      <c r="E13" s="81">
        <v>0</v>
      </c>
      <c r="F13" s="81">
        <v>-0.03</v>
      </c>
      <c r="G13" s="81">
        <v>-0.03</v>
      </c>
    </row>
    <row r="14" spans="2:8" ht="15.75" customHeight="1" x14ac:dyDescent="0.2">
      <c r="B14" s="74" t="s">
        <v>337</v>
      </c>
      <c r="C14" s="75" t="s">
        <v>181</v>
      </c>
      <c r="D14" s="76" t="s">
        <v>182</v>
      </c>
      <c r="E14" s="77">
        <v>0</v>
      </c>
      <c r="F14" s="77">
        <v>-0.31</v>
      </c>
      <c r="G14" s="77">
        <v>-0.31</v>
      </c>
    </row>
    <row r="15" spans="2:8" ht="15.75" customHeight="1" x14ac:dyDescent="0.2">
      <c r="B15" s="78" t="s">
        <v>337</v>
      </c>
      <c r="C15" s="79" t="s">
        <v>179</v>
      </c>
      <c r="D15" s="80" t="s">
        <v>192</v>
      </c>
      <c r="E15" s="81">
        <v>0</v>
      </c>
      <c r="F15" s="81">
        <v>-0.11</v>
      </c>
      <c r="G15" s="81">
        <v>-0.11</v>
      </c>
    </row>
    <row r="16" spans="2:8" ht="15.75" customHeight="1" x14ac:dyDescent="0.2">
      <c r="B16" s="74" t="s">
        <v>337</v>
      </c>
      <c r="C16" s="75" t="s">
        <v>179</v>
      </c>
      <c r="D16" s="76" t="s">
        <v>339</v>
      </c>
      <c r="E16" s="77">
        <v>0</v>
      </c>
      <c r="F16" s="77">
        <v>-0.42</v>
      </c>
      <c r="G16" s="77">
        <v>-0.42</v>
      </c>
    </row>
    <row r="17" spans="2:7" ht="15.75" customHeight="1" x14ac:dyDescent="0.2">
      <c r="B17" s="78" t="s">
        <v>337</v>
      </c>
      <c r="C17" s="79" t="s">
        <v>179</v>
      </c>
      <c r="D17" s="80" t="s">
        <v>193</v>
      </c>
      <c r="E17" s="81">
        <v>0</v>
      </c>
      <c r="F17" s="81">
        <v>-7.0000000000000007E-2</v>
      </c>
      <c r="G17" s="81">
        <v>-7.0000000000000007E-2</v>
      </c>
    </row>
    <row r="18" spans="2:7" ht="15.75" customHeight="1" x14ac:dyDescent="0.2">
      <c r="B18" s="74" t="s">
        <v>337</v>
      </c>
      <c r="C18" s="75" t="s">
        <v>179</v>
      </c>
      <c r="D18" s="76" t="s">
        <v>194</v>
      </c>
      <c r="E18" s="77">
        <v>0</v>
      </c>
      <c r="F18" s="77">
        <v>-0.12</v>
      </c>
      <c r="G18" s="77">
        <v>-0.12</v>
      </c>
    </row>
    <row r="19" spans="2:7" ht="15.75" customHeight="1" x14ac:dyDescent="0.2">
      <c r="B19" s="78" t="s">
        <v>337</v>
      </c>
      <c r="C19" s="82" t="s">
        <v>12</v>
      </c>
      <c r="D19" s="80" t="s">
        <v>340</v>
      </c>
      <c r="E19" s="81">
        <v>0</v>
      </c>
      <c r="F19" s="81">
        <v>-4.2</v>
      </c>
      <c r="G19" s="81">
        <v>-4.2</v>
      </c>
    </row>
    <row r="20" spans="2:7" ht="15.75" customHeight="1" x14ac:dyDescent="0.2">
      <c r="B20" s="74" t="s">
        <v>337</v>
      </c>
      <c r="C20" s="75" t="s">
        <v>181</v>
      </c>
      <c r="D20" s="76" t="s">
        <v>195</v>
      </c>
      <c r="E20" s="77">
        <v>0</v>
      </c>
      <c r="F20" s="77">
        <v>-0.65</v>
      </c>
      <c r="G20" s="77">
        <v>-0.65</v>
      </c>
    </row>
    <row r="21" spans="2:7" ht="15.75" customHeight="1" x14ac:dyDescent="0.2">
      <c r="B21" s="78" t="s">
        <v>337</v>
      </c>
      <c r="C21" s="79" t="s">
        <v>181</v>
      </c>
      <c r="D21" s="80" t="s">
        <v>341</v>
      </c>
      <c r="E21" s="81">
        <v>0</v>
      </c>
      <c r="F21" s="81">
        <v>-1.17</v>
      </c>
      <c r="G21" s="81">
        <v>-1.17</v>
      </c>
    </row>
    <row r="22" spans="2:7" ht="15.75" customHeight="1" x14ac:dyDescent="0.2">
      <c r="B22" s="74" t="s">
        <v>337</v>
      </c>
      <c r="C22" s="75" t="s">
        <v>181</v>
      </c>
      <c r="D22" s="76" t="s">
        <v>197</v>
      </c>
      <c r="E22" s="77">
        <v>0</v>
      </c>
      <c r="F22" s="77">
        <v>-1.0900000000000001</v>
      </c>
      <c r="G22" s="77">
        <v>-1.0900000000000001</v>
      </c>
    </row>
    <row r="23" spans="2:7" ht="15.75" customHeight="1" x14ac:dyDescent="0.2">
      <c r="B23" s="78" t="s">
        <v>337</v>
      </c>
      <c r="C23" s="87" t="s">
        <v>198</v>
      </c>
      <c r="D23" s="80" t="s">
        <v>342</v>
      </c>
      <c r="E23" s="81">
        <v>28</v>
      </c>
      <c r="F23" s="81">
        <v>0</v>
      </c>
      <c r="G23" s="81">
        <v>28</v>
      </c>
    </row>
    <row r="24" spans="2:7" ht="15.75" customHeight="1" x14ac:dyDescent="0.2">
      <c r="B24" s="74" t="s">
        <v>337</v>
      </c>
      <c r="C24" s="75" t="s">
        <v>179</v>
      </c>
      <c r="D24" s="76" t="s">
        <v>200</v>
      </c>
      <c r="E24" s="77">
        <v>0</v>
      </c>
      <c r="F24" s="77">
        <v>-0.03</v>
      </c>
      <c r="G24" s="77">
        <v>-0.03</v>
      </c>
    </row>
    <row r="25" spans="2:7" ht="15.75" customHeight="1" x14ac:dyDescent="0.2">
      <c r="B25" s="78" t="s">
        <v>337</v>
      </c>
      <c r="C25" s="79" t="s">
        <v>181</v>
      </c>
      <c r="D25" s="80" t="s">
        <v>182</v>
      </c>
      <c r="E25" s="81">
        <v>0</v>
      </c>
      <c r="F25" s="81">
        <v>-0.31</v>
      </c>
      <c r="G25" s="81">
        <v>-0.31</v>
      </c>
    </row>
    <row r="26" spans="2:7" ht="15.75" customHeight="1" x14ac:dyDescent="0.2">
      <c r="B26" s="74" t="s">
        <v>337</v>
      </c>
      <c r="C26" s="83" t="s">
        <v>84</v>
      </c>
      <c r="D26" s="76" t="s">
        <v>188</v>
      </c>
      <c r="E26" s="77">
        <v>0</v>
      </c>
      <c r="F26" s="77">
        <v>-9.23</v>
      </c>
      <c r="G26" s="77">
        <v>-9.23</v>
      </c>
    </row>
    <row r="27" spans="2:7" ht="15.75" customHeight="1" x14ac:dyDescent="0.2">
      <c r="B27" s="78" t="s">
        <v>337</v>
      </c>
      <c r="C27" s="84" t="s">
        <v>189</v>
      </c>
      <c r="D27" s="80" t="s">
        <v>190</v>
      </c>
      <c r="E27" s="81">
        <v>0</v>
      </c>
      <c r="F27" s="81">
        <v>-0.92</v>
      </c>
      <c r="G27" s="81">
        <v>-0.92</v>
      </c>
    </row>
    <row r="28" spans="2:7" ht="15.75" customHeight="1" x14ac:dyDescent="0.2">
      <c r="B28" s="74" t="s">
        <v>337</v>
      </c>
      <c r="C28" s="75" t="s">
        <v>179</v>
      </c>
      <c r="D28" s="76" t="s">
        <v>184</v>
      </c>
      <c r="E28" s="77">
        <v>0</v>
      </c>
      <c r="F28" s="77">
        <v>-0.5</v>
      </c>
      <c r="G28" s="77">
        <v>-0.5</v>
      </c>
    </row>
    <row r="29" spans="2:7" ht="15.75" customHeight="1" x14ac:dyDescent="0.2">
      <c r="B29" s="78" t="s">
        <v>337</v>
      </c>
      <c r="C29" s="82" t="s">
        <v>12</v>
      </c>
      <c r="D29" s="80" t="s">
        <v>185</v>
      </c>
      <c r="E29" s="81">
        <v>0</v>
      </c>
      <c r="F29" s="81">
        <v>-4.97</v>
      </c>
      <c r="G29" s="81">
        <v>-4.97</v>
      </c>
    </row>
    <row r="30" spans="2:7" ht="15.75" customHeight="1" x14ac:dyDescent="0.2">
      <c r="B30" s="74" t="s">
        <v>337</v>
      </c>
      <c r="C30" s="75" t="s">
        <v>179</v>
      </c>
      <c r="D30" s="76" t="s">
        <v>192</v>
      </c>
      <c r="E30" s="77">
        <v>0</v>
      </c>
      <c r="F30" s="77">
        <v>-0.1</v>
      </c>
      <c r="G30" s="77">
        <v>-0.1</v>
      </c>
    </row>
    <row r="31" spans="2:7" ht="15.75" customHeight="1" x14ac:dyDescent="0.2">
      <c r="B31" s="78" t="s">
        <v>337</v>
      </c>
      <c r="C31" s="79" t="s">
        <v>179</v>
      </c>
      <c r="D31" s="80" t="s">
        <v>193</v>
      </c>
      <c r="E31" s="81">
        <v>0</v>
      </c>
      <c r="F31" s="81">
        <v>-7.0000000000000007E-2</v>
      </c>
      <c r="G31" s="81">
        <v>-7.0000000000000007E-2</v>
      </c>
    </row>
    <row r="32" spans="2:7" ht="15.75" customHeight="1" x14ac:dyDescent="0.2">
      <c r="B32" s="74" t="s">
        <v>337</v>
      </c>
      <c r="C32" s="75" t="s">
        <v>179</v>
      </c>
      <c r="D32" s="76" t="s">
        <v>194</v>
      </c>
      <c r="E32" s="77">
        <v>0</v>
      </c>
      <c r="F32" s="77">
        <v>-0.11</v>
      </c>
      <c r="G32" s="77">
        <v>-0.11</v>
      </c>
    </row>
    <row r="33" spans="2:7" ht="15.75" customHeight="1" x14ac:dyDescent="0.2">
      <c r="B33" s="78" t="s">
        <v>337</v>
      </c>
      <c r="C33" s="79" t="s">
        <v>181</v>
      </c>
      <c r="D33" s="80" t="s">
        <v>195</v>
      </c>
      <c r="E33" s="81">
        <v>0</v>
      </c>
      <c r="F33" s="81">
        <v>-0.65</v>
      </c>
      <c r="G33" s="81">
        <v>-0.65</v>
      </c>
    </row>
    <row r="34" spans="2:7" ht="15.75" customHeight="1" x14ac:dyDescent="0.2">
      <c r="B34" s="74" t="s">
        <v>337</v>
      </c>
      <c r="C34" s="75" t="s">
        <v>181</v>
      </c>
      <c r="D34" s="76" t="s">
        <v>314</v>
      </c>
      <c r="E34" s="77">
        <v>0</v>
      </c>
      <c r="F34" s="77">
        <v>-1.05</v>
      </c>
      <c r="G34" s="77">
        <v>-1.05</v>
      </c>
    </row>
    <row r="35" spans="2:7" ht="15.75" customHeight="1" x14ac:dyDescent="0.2">
      <c r="B35" s="78" t="s">
        <v>337</v>
      </c>
      <c r="C35" s="87" t="s">
        <v>198</v>
      </c>
      <c r="D35" s="80" t="s">
        <v>343</v>
      </c>
      <c r="E35" s="81">
        <v>26.2</v>
      </c>
      <c r="F35" s="81">
        <v>0</v>
      </c>
      <c r="G35" s="81">
        <v>26.2</v>
      </c>
    </row>
    <row r="36" spans="2:7" ht="15.75" customHeight="1" x14ac:dyDescent="0.2">
      <c r="B36" s="74" t="s">
        <v>337</v>
      </c>
      <c r="C36" s="75" t="s">
        <v>181</v>
      </c>
      <c r="D36" s="76" t="s">
        <v>197</v>
      </c>
      <c r="E36" s="77">
        <v>0</v>
      </c>
      <c r="F36" s="77">
        <v>-1.04</v>
      </c>
      <c r="G36" s="77">
        <v>-1.04</v>
      </c>
    </row>
    <row r="37" spans="2:7" ht="15.75" customHeight="1" x14ac:dyDescent="0.2">
      <c r="B37" s="78" t="s">
        <v>337</v>
      </c>
      <c r="C37" s="79" t="s">
        <v>179</v>
      </c>
      <c r="D37" s="80" t="s">
        <v>200</v>
      </c>
      <c r="E37" s="81">
        <v>0</v>
      </c>
      <c r="F37" s="81">
        <v>-0.03</v>
      </c>
      <c r="G37" s="81">
        <v>-0.03</v>
      </c>
    </row>
    <row r="38" spans="2:7" ht="15.75" customHeight="1" x14ac:dyDescent="0.2">
      <c r="B38" s="74" t="s">
        <v>337</v>
      </c>
      <c r="C38" s="75" t="s">
        <v>181</v>
      </c>
      <c r="D38" s="76" t="s">
        <v>182</v>
      </c>
      <c r="E38" s="77">
        <v>0</v>
      </c>
      <c r="F38" s="77">
        <v>-0.31</v>
      </c>
      <c r="G38" s="77">
        <v>-0.31</v>
      </c>
    </row>
    <row r="39" spans="2:7" ht="15.75" customHeight="1" x14ac:dyDescent="0.2">
      <c r="B39" s="78" t="s">
        <v>344</v>
      </c>
      <c r="C39" s="79" t="s">
        <v>179</v>
      </c>
      <c r="D39" s="80" t="s">
        <v>192</v>
      </c>
      <c r="E39" s="81">
        <v>0</v>
      </c>
      <c r="F39" s="81">
        <v>-0.11</v>
      </c>
      <c r="G39" s="81">
        <v>-0.11</v>
      </c>
    </row>
    <row r="40" spans="2:7" ht="15.75" customHeight="1" x14ac:dyDescent="0.2">
      <c r="B40" s="74" t="s">
        <v>344</v>
      </c>
      <c r="C40" s="75" t="s">
        <v>179</v>
      </c>
      <c r="D40" s="76" t="s">
        <v>339</v>
      </c>
      <c r="E40" s="77">
        <v>0</v>
      </c>
      <c r="F40" s="77">
        <v>-0.42</v>
      </c>
      <c r="G40" s="77">
        <v>-0.42</v>
      </c>
    </row>
    <row r="41" spans="2:7" ht="15.75" customHeight="1" x14ac:dyDescent="0.2">
      <c r="B41" s="78" t="s">
        <v>344</v>
      </c>
      <c r="C41" s="79" t="s">
        <v>179</v>
      </c>
      <c r="D41" s="80" t="s">
        <v>193</v>
      </c>
      <c r="E41" s="81">
        <v>0</v>
      </c>
      <c r="F41" s="81">
        <v>-7.0000000000000007E-2</v>
      </c>
      <c r="G41" s="81">
        <v>-7.0000000000000007E-2</v>
      </c>
    </row>
    <row r="42" spans="2:7" ht="15.75" customHeight="1" x14ac:dyDescent="0.2">
      <c r="B42" s="74" t="s">
        <v>344</v>
      </c>
      <c r="C42" s="75" t="s">
        <v>179</v>
      </c>
      <c r="D42" s="76" t="s">
        <v>194</v>
      </c>
      <c r="E42" s="77">
        <v>0</v>
      </c>
      <c r="F42" s="77">
        <v>-0.12</v>
      </c>
      <c r="G42" s="77">
        <v>-0.12</v>
      </c>
    </row>
    <row r="43" spans="2:7" ht="15.75" customHeight="1" x14ac:dyDescent="0.2">
      <c r="B43" s="78" t="s">
        <v>344</v>
      </c>
      <c r="C43" s="82" t="s">
        <v>12</v>
      </c>
      <c r="D43" s="80" t="s">
        <v>340</v>
      </c>
      <c r="E43" s="81">
        <v>0</v>
      </c>
      <c r="F43" s="81">
        <v>-4.2</v>
      </c>
      <c r="G43" s="81">
        <v>-4.2</v>
      </c>
    </row>
    <row r="44" spans="2:7" ht="15.75" customHeight="1" x14ac:dyDescent="0.2">
      <c r="B44" s="74" t="s">
        <v>344</v>
      </c>
      <c r="C44" s="75" t="s">
        <v>181</v>
      </c>
      <c r="D44" s="76" t="s">
        <v>195</v>
      </c>
      <c r="E44" s="77">
        <v>0</v>
      </c>
      <c r="F44" s="77">
        <v>-0.65</v>
      </c>
      <c r="G44" s="77">
        <v>-0.65</v>
      </c>
    </row>
    <row r="45" spans="2:7" ht="15.75" customHeight="1" x14ac:dyDescent="0.2">
      <c r="B45" s="78" t="s">
        <v>344</v>
      </c>
      <c r="C45" s="79" t="s">
        <v>181</v>
      </c>
      <c r="D45" s="80" t="s">
        <v>345</v>
      </c>
      <c r="E45" s="81">
        <v>0</v>
      </c>
      <c r="F45" s="81">
        <v>-1.17</v>
      </c>
      <c r="G45" s="81">
        <v>-1.17</v>
      </c>
    </row>
    <row r="46" spans="2:7" ht="15.75" customHeight="1" x14ac:dyDescent="0.2">
      <c r="B46" s="74" t="s">
        <v>344</v>
      </c>
      <c r="C46" s="75" t="s">
        <v>181</v>
      </c>
      <c r="D46" s="76" t="s">
        <v>197</v>
      </c>
      <c r="E46" s="77">
        <v>0</v>
      </c>
      <c r="F46" s="77">
        <v>-1.0900000000000001</v>
      </c>
      <c r="G46" s="77">
        <v>-1.0900000000000001</v>
      </c>
    </row>
    <row r="47" spans="2:7" ht="15.75" customHeight="1" x14ac:dyDescent="0.2">
      <c r="B47" s="78" t="s">
        <v>344</v>
      </c>
      <c r="C47" s="87" t="s">
        <v>198</v>
      </c>
      <c r="D47" s="80" t="s">
        <v>346</v>
      </c>
      <c r="E47" s="81">
        <v>28</v>
      </c>
      <c r="F47" s="81">
        <v>0</v>
      </c>
      <c r="G47" s="81">
        <v>28</v>
      </c>
    </row>
    <row r="48" spans="2:7" ht="15.75" customHeight="1" x14ac:dyDescent="0.2">
      <c r="B48" s="74" t="s">
        <v>344</v>
      </c>
      <c r="C48" s="75" t="s">
        <v>179</v>
      </c>
      <c r="D48" s="76" t="s">
        <v>200</v>
      </c>
      <c r="E48" s="77">
        <v>0</v>
      </c>
      <c r="F48" s="77">
        <v>-0.03</v>
      </c>
      <c r="G48" s="77">
        <v>-0.03</v>
      </c>
    </row>
    <row r="49" spans="2:7" ht="15.75" customHeight="1" x14ac:dyDescent="0.2">
      <c r="B49" s="78" t="s">
        <v>344</v>
      </c>
      <c r="C49" s="79" t="s">
        <v>181</v>
      </c>
      <c r="D49" s="80" t="s">
        <v>182</v>
      </c>
      <c r="E49" s="81">
        <v>0</v>
      </c>
      <c r="F49" s="81">
        <v>-0.31</v>
      </c>
      <c r="G49" s="81">
        <v>-0.31</v>
      </c>
    </row>
    <row r="50" spans="2:7" ht="15.75" customHeight="1" x14ac:dyDescent="0.2">
      <c r="B50" s="74" t="s">
        <v>344</v>
      </c>
      <c r="C50" s="75" t="s">
        <v>179</v>
      </c>
      <c r="D50" s="76" t="s">
        <v>270</v>
      </c>
      <c r="E50" s="77">
        <v>0</v>
      </c>
      <c r="F50" s="77">
        <v>-0.03</v>
      </c>
      <c r="G50" s="77">
        <v>-0.03</v>
      </c>
    </row>
    <row r="51" spans="2:7" ht="15.75" customHeight="1" x14ac:dyDescent="0.2">
      <c r="B51" s="78" t="s">
        <v>344</v>
      </c>
      <c r="C51" s="79" t="s">
        <v>181</v>
      </c>
      <c r="D51" s="80" t="s">
        <v>182</v>
      </c>
      <c r="E51" s="81">
        <v>0</v>
      </c>
      <c r="F51" s="81">
        <v>-0.31</v>
      </c>
      <c r="G51" s="81">
        <v>-0.31</v>
      </c>
    </row>
    <row r="52" spans="2:7" ht="15.75" customHeight="1" x14ac:dyDescent="0.2">
      <c r="B52" s="74" t="s">
        <v>344</v>
      </c>
      <c r="C52" s="75" t="s">
        <v>179</v>
      </c>
      <c r="D52" s="76" t="s">
        <v>184</v>
      </c>
      <c r="E52" s="77">
        <v>0</v>
      </c>
      <c r="F52" s="77">
        <v>-0.63</v>
      </c>
      <c r="G52" s="77">
        <v>-0.63</v>
      </c>
    </row>
    <row r="53" spans="2:7" ht="15.75" customHeight="1" x14ac:dyDescent="0.2">
      <c r="B53" s="78" t="s">
        <v>344</v>
      </c>
      <c r="C53" s="82" t="s">
        <v>12</v>
      </c>
      <c r="D53" s="80" t="s">
        <v>185</v>
      </c>
      <c r="E53" s="81">
        <v>0</v>
      </c>
      <c r="F53" s="81">
        <v>-6.27</v>
      </c>
      <c r="G53" s="81">
        <v>-6.27</v>
      </c>
    </row>
    <row r="54" spans="2:7" ht="15.75" customHeight="1" x14ac:dyDescent="0.2">
      <c r="B54" s="74" t="s">
        <v>344</v>
      </c>
      <c r="C54" s="75" t="s">
        <v>179</v>
      </c>
      <c r="D54" s="76" t="s">
        <v>270</v>
      </c>
      <c r="E54" s="77">
        <v>0</v>
      </c>
      <c r="F54" s="77">
        <v>-0.03</v>
      </c>
      <c r="G54" s="77">
        <v>-0.03</v>
      </c>
    </row>
    <row r="55" spans="2:7" ht="15.75" customHeight="1" x14ac:dyDescent="0.2">
      <c r="B55" s="78" t="s">
        <v>344</v>
      </c>
      <c r="C55" s="79" t="s">
        <v>181</v>
      </c>
      <c r="D55" s="80" t="s">
        <v>182</v>
      </c>
      <c r="E55" s="81">
        <v>0</v>
      </c>
      <c r="F55" s="81">
        <v>-0.31</v>
      </c>
      <c r="G55" s="81">
        <v>-0.31</v>
      </c>
    </row>
    <row r="56" spans="2:7" ht="15.75" customHeight="1" x14ac:dyDescent="0.2">
      <c r="B56" s="74" t="s">
        <v>347</v>
      </c>
      <c r="C56" s="75" t="s">
        <v>179</v>
      </c>
      <c r="D56" s="76" t="s">
        <v>184</v>
      </c>
      <c r="E56" s="77">
        <v>0</v>
      </c>
      <c r="F56" s="77">
        <v>-0.39</v>
      </c>
      <c r="G56" s="77">
        <v>-0.39</v>
      </c>
    </row>
    <row r="57" spans="2:7" ht="15.75" customHeight="1" x14ac:dyDescent="0.2">
      <c r="B57" s="78" t="s">
        <v>347</v>
      </c>
      <c r="C57" s="82" t="s">
        <v>12</v>
      </c>
      <c r="D57" s="80" t="s">
        <v>185</v>
      </c>
      <c r="E57" s="81">
        <v>0</v>
      </c>
      <c r="F57" s="81">
        <v>-3.93</v>
      </c>
      <c r="G57" s="81">
        <v>-3.93</v>
      </c>
    </row>
    <row r="58" spans="2:7" ht="15.75" customHeight="1" x14ac:dyDescent="0.2">
      <c r="B58" s="74" t="s">
        <v>348</v>
      </c>
      <c r="C58" s="75" t="s">
        <v>179</v>
      </c>
      <c r="D58" s="76" t="s">
        <v>184</v>
      </c>
      <c r="E58" s="77">
        <v>0</v>
      </c>
      <c r="F58" s="77">
        <v>-0.17</v>
      </c>
      <c r="G58" s="77">
        <v>-0.17</v>
      </c>
    </row>
    <row r="59" spans="2:7" ht="15.75" customHeight="1" x14ac:dyDescent="0.2">
      <c r="B59" s="78" t="s">
        <v>348</v>
      </c>
      <c r="C59" s="82" t="s">
        <v>12</v>
      </c>
      <c r="D59" s="80" t="s">
        <v>185</v>
      </c>
      <c r="E59" s="81">
        <v>0</v>
      </c>
      <c r="F59" s="81">
        <v>-1.73</v>
      </c>
      <c r="G59" s="81">
        <v>-1.73</v>
      </c>
    </row>
    <row r="60" spans="2:7" ht="15.75" customHeight="1" x14ac:dyDescent="0.2">
      <c r="B60" s="74" t="s">
        <v>349</v>
      </c>
      <c r="C60" s="75" t="s">
        <v>179</v>
      </c>
      <c r="D60" s="76" t="s">
        <v>184</v>
      </c>
      <c r="E60" s="77">
        <v>0</v>
      </c>
      <c r="F60" s="77">
        <v>-0.23</v>
      </c>
      <c r="G60" s="77">
        <v>-0.23</v>
      </c>
    </row>
    <row r="61" spans="2:7" ht="15.75" customHeight="1" x14ac:dyDescent="0.2">
      <c r="B61" s="78" t="s">
        <v>349</v>
      </c>
      <c r="C61" s="82" t="s">
        <v>12</v>
      </c>
      <c r="D61" s="80" t="s">
        <v>185</v>
      </c>
      <c r="E61" s="81">
        <v>0</v>
      </c>
      <c r="F61" s="81">
        <v>-2.2799999999999998</v>
      </c>
      <c r="G61" s="81">
        <v>-2.2799999999999998</v>
      </c>
    </row>
    <row r="62" spans="2:7" ht="15.75" customHeight="1" x14ac:dyDescent="0.2">
      <c r="B62" s="74" t="s">
        <v>349</v>
      </c>
      <c r="C62" s="75" t="s">
        <v>179</v>
      </c>
      <c r="D62" s="76" t="s">
        <v>192</v>
      </c>
      <c r="E62" s="77">
        <v>0</v>
      </c>
      <c r="F62" s="77">
        <v>-0.1</v>
      </c>
      <c r="G62" s="77">
        <v>-0.1</v>
      </c>
    </row>
    <row r="63" spans="2:7" ht="15.75" customHeight="1" x14ac:dyDescent="0.2">
      <c r="B63" s="78" t="s">
        <v>349</v>
      </c>
      <c r="C63" s="79" t="s">
        <v>179</v>
      </c>
      <c r="D63" s="80" t="s">
        <v>193</v>
      </c>
      <c r="E63" s="81">
        <v>0</v>
      </c>
      <c r="F63" s="81">
        <v>-7.0000000000000007E-2</v>
      </c>
      <c r="G63" s="81">
        <v>-7.0000000000000007E-2</v>
      </c>
    </row>
    <row r="64" spans="2:7" ht="15.75" customHeight="1" x14ac:dyDescent="0.2">
      <c r="B64" s="74" t="s">
        <v>349</v>
      </c>
      <c r="C64" s="75" t="s">
        <v>179</v>
      </c>
      <c r="D64" s="76" t="s">
        <v>194</v>
      </c>
      <c r="E64" s="77">
        <v>0</v>
      </c>
      <c r="F64" s="77">
        <v>-0.11</v>
      </c>
      <c r="G64" s="77">
        <v>-0.11</v>
      </c>
    </row>
    <row r="65" spans="2:7" ht="15.75" customHeight="1" x14ac:dyDescent="0.2">
      <c r="B65" s="78" t="s">
        <v>349</v>
      </c>
      <c r="C65" s="79" t="s">
        <v>181</v>
      </c>
      <c r="D65" s="80" t="s">
        <v>195</v>
      </c>
      <c r="E65" s="81">
        <v>0</v>
      </c>
      <c r="F65" s="81">
        <v>-0.65</v>
      </c>
      <c r="G65" s="81">
        <v>-0.65</v>
      </c>
    </row>
    <row r="66" spans="2:7" ht="15.75" customHeight="1" x14ac:dyDescent="0.2">
      <c r="B66" s="74" t="s">
        <v>349</v>
      </c>
      <c r="C66" s="75" t="s">
        <v>181</v>
      </c>
      <c r="D66" s="76" t="s">
        <v>314</v>
      </c>
      <c r="E66" s="77">
        <v>0</v>
      </c>
      <c r="F66" s="77">
        <v>-1.05</v>
      </c>
      <c r="G66" s="77">
        <v>-1.05</v>
      </c>
    </row>
    <row r="67" spans="2:7" ht="15.75" customHeight="1" x14ac:dyDescent="0.2">
      <c r="B67" s="78" t="s">
        <v>349</v>
      </c>
      <c r="C67" s="87" t="s">
        <v>198</v>
      </c>
      <c r="D67" s="80" t="s">
        <v>350</v>
      </c>
      <c r="E67" s="81">
        <v>26.2</v>
      </c>
      <c r="F67" s="81">
        <v>0</v>
      </c>
      <c r="G67" s="81">
        <v>26.2</v>
      </c>
    </row>
    <row r="68" spans="2:7" ht="15.75" customHeight="1" x14ac:dyDescent="0.2">
      <c r="B68" s="74" t="s">
        <v>349</v>
      </c>
      <c r="C68" s="75" t="s">
        <v>181</v>
      </c>
      <c r="D68" s="76" t="s">
        <v>197</v>
      </c>
      <c r="E68" s="77">
        <v>0</v>
      </c>
      <c r="F68" s="77">
        <v>-1.04</v>
      </c>
      <c r="G68" s="77">
        <v>-1.04</v>
      </c>
    </row>
    <row r="69" spans="2:7" ht="15.75" customHeight="1" x14ac:dyDescent="0.2">
      <c r="B69" s="78" t="s">
        <v>349</v>
      </c>
      <c r="C69" s="79" t="s">
        <v>179</v>
      </c>
      <c r="D69" s="80" t="s">
        <v>200</v>
      </c>
      <c r="E69" s="81">
        <v>0</v>
      </c>
      <c r="F69" s="81">
        <v>-0.03</v>
      </c>
      <c r="G69" s="81">
        <v>-0.03</v>
      </c>
    </row>
    <row r="70" spans="2:7" ht="15.75" customHeight="1" x14ac:dyDescent="0.2">
      <c r="B70" s="74" t="s">
        <v>349</v>
      </c>
      <c r="C70" s="75" t="s">
        <v>181</v>
      </c>
      <c r="D70" s="76" t="s">
        <v>182</v>
      </c>
      <c r="E70" s="77">
        <v>0</v>
      </c>
      <c r="F70" s="77">
        <v>-0.31</v>
      </c>
      <c r="G70" s="77">
        <v>-0.31</v>
      </c>
    </row>
    <row r="71" spans="2:7" ht="15.75" customHeight="1" x14ac:dyDescent="0.2">
      <c r="B71" s="78" t="s">
        <v>351</v>
      </c>
      <c r="C71" s="79" t="s">
        <v>179</v>
      </c>
      <c r="D71" s="80" t="s">
        <v>184</v>
      </c>
      <c r="E71" s="81">
        <v>0</v>
      </c>
      <c r="F71" s="81">
        <v>-0.38</v>
      </c>
      <c r="G71" s="81">
        <v>-0.38</v>
      </c>
    </row>
    <row r="72" spans="2:7" ht="15.75" customHeight="1" x14ac:dyDescent="0.2">
      <c r="B72" s="74" t="s">
        <v>351</v>
      </c>
      <c r="C72" s="86" t="s">
        <v>12</v>
      </c>
      <c r="D72" s="76" t="s">
        <v>185</v>
      </c>
      <c r="E72" s="77">
        <v>0</v>
      </c>
      <c r="F72" s="77">
        <v>-3.75</v>
      </c>
      <c r="G72" s="77">
        <v>-3.75</v>
      </c>
    </row>
    <row r="73" spans="2:7" ht="15.75" customHeight="1" x14ac:dyDescent="0.2">
      <c r="B73" s="78" t="s">
        <v>352</v>
      </c>
      <c r="C73" s="79" t="s">
        <v>179</v>
      </c>
      <c r="D73" s="80" t="s">
        <v>184</v>
      </c>
      <c r="E73" s="81">
        <v>0</v>
      </c>
      <c r="F73" s="81">
        <v>-0.4</v>
      </c>
      <c r="G73" s="81">
        <v>-0.4</v>
      </c>
    </row>
    <row r="74" spans="2:7" ht="15.75" customHeight="1" x14ac:dyDescent="0.2">
      <c r="B74" s="74" t="s">
        <v>352</v>
      </c>
      <c r="C74" s="86" t="s">
        <v>12</v>
      </c>
      <c r="D74" s="76" t="s">
        <v>185</v>
      </c>
      <c r="E74" s="77">
        <v>0</v>
      </c>
      <c r="F74" s="77">
        <v>-3.98</v>
      </c>
      <c r="G74" s="77">
        <v>-3.98</v>
      </c>
    </row>
    <row r="75" spans="2:7" ht="15.75" customHeight="1" x14ac:dyDescent="0.2">
      <c r="B75" s="78" t="s">
        <v>352</v>
      </c>
      <c r="C75" s="79" t="s">
        <v>179</v>
      </c>
      <c r="D75" s="80" t="s">
        <v>192</v>
      </c>
      <c r="E75" s="81">
        <v>0</v>
      </c>
      <c r="F75" s="81">
        <v>-0.19</v>
      </c>
      <c r="G75" s="81">
        <v>-0.19</v>
      </c>
    </row>
    <row r="76" spans="2:7" ht="15.75" customHeight="1" x14ac:dyDescent="0.2">
      <c r="B76" s="74" t="s">
        <v>352</v>
      </c>
      <c r="C76" s="75" t="s">
        <v>179</v>
      </c>
      <c r="D76" s="76" t="s">
        <v>193</v>
      </c>
      <c r="E76" s="77">
        <v>0</v>
      </c>
      <c r="F76" s="77">
        <v>-7.0000000000000007E-2</v>
      </c>
      <c r="G76" s="77">
        <v>-7.0000000000000007E-2</v>
      </c>
    </row>
    <row r="77" spans="2:7" ht="15.75" customHeight="1" x14ac:dyDescent="0.2">
      <c r="B77" s="78" t="s">
        <v>352</v>
      </c>
      <c r="C77" s="79" t="s">
        <v>179</v>
      </c>
      <c r="D77" s="80" t="s">
        <v>194</v>
      </c>
      <c r="E77" s="81">
        <v>0</v>
      </c>
      <c r="F77" s="81">
        <v>-0.28999999999999998</v>
      </c>
      <c r="G77" s="81">
        <v>-0.28999999999999998</v>
      </c>
    </row>
    <row r="78" spans="2:7" ht="15.75" customHeight="1" x14ac:dyDescent="0.2">
      <c r="B78" s="74" t="s">
        <v>352</v>
      </c>
      <c r="C78" s="75" t="s">
        <v>181</v>
      </c>
      <c r="D78" s="76" t="s">
        <v>195</v>
      </c>
      <c r="E78" s="77">
        <v>0</v>
      </c>
      <c r="F78" s="77">
        <v>-0.65</v>
      </c>
      <c r="G78" s="77">
        <v>-0.65</v>
      </c>
    </row>
    <row r="79" spans="2:7" ht="15.75" customHeight="1" x14ac:dyDescent="0.2">
      <c r="B79" s="78" t="s">
        <v>352</v>
      </c>
      <c r="C79" s="79" t="s">
        <v>181</v>
      </c>
      <c r="D79" s="80" t="s">
        <v>353</v>
      </c>
      <c r="E79" s="81">
        <v>0</v>
      </c>
      <c r="F79" s="81">
        <v>-2.93</v>
      </c>
      <c r="G79" s="81">
        <v>-2.93</v>
      </c>
    </row>
    <row r="80" spans="2:7" ht="15.75" customHeight="1" x14ac:dyDescent="0.2">
      <c r="B80" s="74" t="s">
        <v>352</v>
      </c>
      <c r="C80" s="75" t="s">
        <v>181</v>
      </c>
      <c r="D80" s="76" t="s">
        <v>197</v>
      </c>
      <c r="E80" s="77">
        <v>0</v>
      </c>
      <c r="F80" s="77">
        <v>-1.9</v>
      </c>
      <c r="G80" s="77">
        <v>-1.9</v>
      </c>
    </row>
    <row r="81" spans="2:7" ht="15.75" customHeight="1" x14ac:dyDescent="0.2">
      <c r="B81" s="78" t="s">
        <v>352</v>
      </c>
      <c r="C81" s="87" t="s">
        <v>198</v>
      </c>
      <c r="D81" s="80" t="s">
        <v>354</v>
      </c>
      <c r="E81" s="81">
        <v>55</v>
      </c>
      <c r="F81" s="81">
        <v>0</v>
      </c>
      <c r="G81" s="81">
        <v>55</v>
      </c>
    </row>
    <row r="82" spans="2:7" ht="15.75" customHeight="1" x14ac:dyDescent="0.2">
      <c r="B82" s="74" t="s">
        <v>352</v>
      </c>
      <c r="C82" s="75" t="s">
        <v>179</v>
      </c>
      <c r="D82" s="76" t="s">
        <v>200</v>
      </c>
      <c r="E82" s="77">
        <v>0</v>
      </c>
      <c r="F82" s="77">
        <v>-0.03</v>
      </c>
      <c r="G82" s="77">
        <v>-0.03</v>
      </c>
    </row>
    <row r="83" spans="2:7" ht="15.75" customHeight="1" x14ac:dyDescent="0.2">
      <c r="B83" s="78" t="s">
        <v>352</v>
      </c>
      <c r="C83" s="79" t="s">
        <v>181</v>
      </c>
      <c r="D83" s="80" t="s">
        <v>182</v>
      </c>
      <c r="E83" s="81">
        <v>0</v>
      </c>
      <c r="F83" s="81">
        <v>-0.31</v>
      </c>
      <c r="G83" s="81">
        <v>-0.31</v>
      </c>
    </row>
    <row r="84" spans="2:7" ht="15.75" customHeight="1" x14ac:dyDescent="0.2">
      <c r="B84" s="74" t="s">
        <v>355</v>
      </c>
      <c r="C84" s="75" t="s">
        <v>179</v>
      </c>
      <c r="D84" s="76" t="s">
        <v>192</v>
      </c>
      <c r="E84" s="77">
        <v>0</v>
      </c>
      <c r="F84" s="77">
        <v>-0.09</v>
      </c>
      <c r="G84" s="77">
        <v>-0.09</v>
      </c>
    </row>
    <row r="85" spans="2:7" ht="15.75" customHeight="1" x14ac:dyDescent="0.2">
      <c r="B85" s="78" t="s">
        <v>355</v>
      </c>
      <c r="C85" s="79" t="s">
        <v>179</v>
      </c>
      <c r="D85" s="80" t="s">
        <v>193</v>
      </c>
      <c r="E85" s="81">
        <v>0</v>
      </c>
      <c r="F85" s="81">
        <v>-7.0000000000000007E-2</v>
      </c>
      <c r="G85" s="81">
        <v>-7.0000000000000007E-2</v>
      </c>
    </row>
    <row r="86" spans="2:7" ht="15.75" customHeight="1" x14ac:dyDescent="0.2">
      <c r="B86" s="74" t="s">
        <v>355</v>
      </c>
      <c r="C86" s="75" t="s">
        <v>179</v>
      </c>
      <c r="D86" s="76" t="s">
        <v>194</v>
      </c>
      <c r="E86" s="77">
        <v>0</v>
      </c>
      <c r="F86" s="77">
        <v>-7.0000000000000007E-2</v>
      </c>
      <c r="G86" s="77">
        <v>-7.0000000000000007E-2</v>
      </c>
    </row>
    <row r="87" spans="2:7" ht="15.75" customHeight="1" x14ac:dyDescent="0.2">
      <c r="B87" s="78" t="s">
        <v>355</v>
      </c>
      <c r="C87" s="79" t="s">
        <v>181</v>
      </c>
      <c r="D87" s="80" t="s">
        <v>195</v>
      </c>
      <c r="E87" s="81">
        <v>0</v>
      </c>
      <c r="F87" s="81">
        <v>-0.65</v>
      </c>
      <c r="G87" s="81">
        <v>-0.65</v>
      </c>
    </row>
    <row r="88" spans="2:7" ht="15.75" customHeight="1" x14ac:dyDescent="0.2">
      <c r="B88" s="74" t="s">
        <v>355</v>
      </c>
      <c r="C88" s="75" t="s">
        <v>181</v>
      </c>
      <c r="D88" s="76" t="s">
        <v>314</v>
      </c>
      <c r="E88" s="77">
        <v>0</v>
      </c>
      <c r="F88" s="77">
        <v>-0.65</v>
      </c>
      <c r="G88" s="77">
        <v>-0.65</v>
      </c>
    </row>
    <row r="89" spans="2:7" ht="15.75" customHeight="1" x14ac:dyDescent="0.2">
      <c r="B89" s="78" t="s">
        <v>355</v>
      </c>
      <c r="C89" s="79" t="s">
        <v>181</v>
      </c>
      <c r="D89" s="80" t="s">
        <v>197</v>
      </c>
      <c r="E89" s="81">
        <v>0</v>
      </c>
      <c r="F89" s="81">
        <v>-0.85</v>
      </c>
      <c r="G89" s="81">
        <v>-0.85</v>
      </c>
    </row>
    <row r="90" spans="2:7" ht="15.75" customHeight="1" x14ac:dyDescent="0.2">
      <c r="B90" s="74" t="s">
        <v>355</v>
      </c>
      <c r="C90" s="85" t="s">
        <v>198</v>
      </c>
      <c r="D90" s="76" t="s">
        <v>356</v>
      </c>
      <c r="E90" s="77">
        <v>20</v>
      </c>
      <c r="F90" s="77">
        <v>0</v>
      </c>
      <c r="G90" s="77">
        <v>20</v>
      </c>
    </row>
    <row r="91" spans="2:7" ht="15.75" customHeight="1" x14ac:dyDescent="0.2">
      <c r="B91" s="78" t="s">
        <v>355</v>
      </c>
      <c r="C91" s="79" t="s">
        <v>179</v>
      </c>
      <c r="D91" s="80" t="s">
        <v>200</v>
      </c>
      <c r="E91" s="81">
        <v>0</v>
      </c>
      <c r="F91" s="81">
        <v>-0.03</v>
      </c>
      <c r="G91" s="81">
        <v>-0.03</v>
      </c>
    </row>
    <row r="92" spans="2:7" ht="15.75" customHeight="1" x14ac:dyDescent="0.2">
      <c r="B92" s="74" t="s">
        <v>355</v>
      </c>
      <c r="C92" s="75" t="s">
        <v>181</v>
      </c>
      <c r="D92" s="76" t="s">
        <v>182</v>
      </c>
      <c r="E92" s="77">
        <v>0</v>
      </c>
      <c r="F92" s="77">
        <v>-0.31</v>
      </c>
      <c r="G92" s="77">
        <v>-0.31</v>
      </c>
    </row>
    <row r="93" spans="2:7" ht="15.75" customHeight="1" x14ac:dyDescent="0.2">
      <c r="B93" s="78" t="s">
        <v>355</v>
      </c>
      <c r="C93" s="79" t="s">
        <v>179</v>
      </c>
      <c r="D93" s="80" t="s">
        <v>184</v>
      </c>
      <c r="E93" s="81">
        <v>0</v>
      </c>
      <c r="F93" s="81">
        <v>-0.18</v>
      </c>
      <c r="G93" s="81">
        <v>-0.18</v>
      </c>
    </row>
    <row r="94" spans="2:7" ht="15.75" customHeight="1" x14ac:dyDescent="0.2">
      <c r="B94" s="74" t="s">
        <v>355</v>
      </c>
      <c r="C94" s="86" t="s">
        <v>12</v>
      </c>
      <c r="D94" s="76" t="s">
        <v>185</v>
      </c>
      <c r="E94" s="77">
        <v>0</v>
      </c>
      <c r="F94" s="77">
        <v>-1.81</v>
      </c>
      <c r="G94" s="77">
        <v>-1.81</v>
      </c>
    </row>
    <row r="95" spans="2:7" ht="15.75" customHeight="1" x14ac:dyDescent="0.2">
      <c r="B95" s="78" t="s">
        <v>355</v>
      </c>
      <c r="C95" s="79" t="s">
        <v>179</v>
      </c>
      <c r="D95" s="80" t="s">
        <v>192</v>
      </c>
      <c r="E95" s="81">
        <v>0</v>
      </c>
      <c r="F95" s="81">
        <v>-0.11</v>
      </c>
      <c r="G95" s="81">
        <v>-0.11</v>
      </c>
    </row>
    <row r="96" spans="2:7" ht="15.75" customHeight="1" x14ac:dyDescent="0.2">
      <c r="B96" s="74" t="s">
        <v>355</v>
      </c>
      <c r="C96" s="75" t="s">
        <v>179</v>
      </c>
      <c r="D96" s="76" t="s">
        <v>193</v>
      </c>
      <c r="E96" s="77">
        <v>0</v>
      </c>
      <c r="F96" s="77">
        <v>-7.0000000000000007E-2</v>
      </c>
      <c r="G96" s="77">
        <v>-7.0000000000000007E-2</v>
      </c>
    </row>
    <row r="97" spans="2:7" ht="15.75" customHeight="1" x14ac:dyDescent="0.2">
      <c r="B97" s="78" t="s">
        <v>355</v>
      </c>
      <c r="C97" s="79" t="s">
        <v>179</v>
      </c>
      <c r="D97" s="80" t="s">
        <v>194</v>
      </c>
      <c r="E97" s="81">
        <v>0</v>
      </c>
      <c r="F97" s="81">
        <v>-0.12</v>
      </c>
      <c r="G97" s="81">
        <v>-0.12</v>
      </c>
    </row>
    <row r="98" spans="2:7" ht="15.75" customHeight="1" x14ac:dyDescent="0.2">
      <c r="B98" s="74" t="s">
        <v>355</v>
      </c>
      <c r="C98" s="75" t="s">
        <v>181</v>
      </c>
      <c r="D98" s="76" t="s">
        <v>195</v>
      </c>
      <c r="E98" s="77">
        <v>0</v>
      </c>
      <c r="F98" s="77">
        <v>-0.65</v>
      </c>
      <c r="G98" s="77">
        <v>-0.65</v>
      </c>
    </row>
    <row r="99" spans="2:7" ht="15.75" customHeight="1" x14ac:dyDescent="0.2">
      <c r="B99" s="78" t="s">
        <v>355</v>
      </c>
      <c r="C99" s="79" t="s">
        <v>181</v>
      </c>
      <c r="D99" s="80" t="s">
        <v>314</v>
      </c>
      <c r="E99" s="81">
        <v>0</v>
      </c>
      <c r="F99" s="81">
        <v>-1.17</v>
      </c>
      <c r="G99" s="81">
        <v>-1.17</v>
      </c>
    </row>
    <row r="100" spans="2:7" ht="15.75" customHeight="1" x14ac:dyDescent="0.2">
      <c r="B100" s="74" t="s">
        <v>355</v>
      </c>
      <c r="C100" s="75" t="s">
        <v>181</v>
      </c>
      <c r="D100" s="76" t="s">
        <v>197</v>
      </c>
      <c r="E100" s="77">
        <v>0</v>
      </c>
      <c r="F100" s="77">
        <v>-1.0900000000000001</v>
      </c>
      <c r="G100" s="77">
        <v>-1.0900000000000001</v>
      </c>
    </row>
    <row r="101" spans="2:7" ht="15.75" customHeight="1" x14ac:dyDescent="0.2">
      <c r="B101" s="78" t="s">
        <v>355</v>
      </c>
      <c r="C101" s="87" t="s">
        <v>198</v>
      </c>
      <c r="D101" s="80" t="s">
        <v>357</v>
      </c>
      <c r="E101" s="81">
        <v>28</v>
      </c>
      <c r="F101" s="81">
        <v>0</v>
      </c>
      <c r="G101" s="81">
        <v>28</v>
      </c>
    </row>
    <row r="102" spans="2:7" ht="15.75" customHeight="1" x14ac:dyDescent="0.2">
      <c r="B102" s="74" t="s">
        <v>355</v>
      </c>
      <c r="C102" s="75" t="s">
        <v>179</v>
      </c>
      <c r="D102" s="76" t="s">
        <v>200</v>
      </c>
      <c r="E102" s="77">
        <v>0</v>
      </c>
      <c r="F102" s="77">
        <v>-0.03</v>
      </c>
      <c r="G102" s="77">
        <v>-0.03</v>
      </c>
    </row>
    <row r="103" spans="2:7" ht="15.75" customHeight="1" x14ac:dyDescent="0.2">
      <c r="B103" s="78" t="s">
        <v>355</v>
      </c>
      <c r="C103" s="79" t="s">
        <v>181</v>
      </c>
      <c r="D103" s="80" t="s">
        <v>182</v>
      </c>
      <c r="E103" s="81">
        <v>0</v>
      </c>
      <c r="F103" s="81">
        <v>-0.31</v>
      </c>
      <c r="G103" s="81">
        <v>-0.31</v>
      </c>
    </row>
    <row r="104" spans="2:7" ht="15.75" customHeight="1" x14ac:dyDescent="0.2">
      <c r="B104" s="74" t="s">
        <v>358</v>
      </c>
      <c r="C104" s="75" t="s">
        <v>179</v>
      </c>
      <c r="D104" s="76" t="s">
        <v>270</v>
      </c>
      <c r="E104" s="77">
        <v>0</v>
      </c>
      <c r="F104" s="77">
        <v>-0.03</v>
      </c>
      <c r="G104" s="77">
        <v>-0.03</v>
      </c>
    </row>
    <row r="105" spans="2:7" ht="15.75" customHeight="1" x14ac:dyDescent="0.2">
      <c r="B105" s="78" t="s">
        <v>358</v>
      </c>
      <c r="C105" s="79" t="s">
        <v>181</v>
      </c>
      <c r="D105" s="80" t="s">
        <v>182</v>
      </c>
      <c r="E105" s="81">
        <v>0</v>
      </c>
      <c r="F105" s="81">
        <v>-0.31</v>
      </c>
      <c r="G105" s="81">
        <v>-0.31</v>
      </c>
    </row>
    <row r="106" spans="2:7" ht="15.75" customHeight="1" x14ac:dyDescent="0.2">
      <c r="B106" s="74" t="s">
        <v>358</v>
      </c>
      <c r="C106" s="75" t="s">
        <v>179</v>
      </c>
      <c r="D106" s="76" t="s">
        <v>184</v>
      </c>
      <c r="E106" s="77">
        <v>0</v>
      </c>
      <c r="F106" s="77">
        <v>-0.24</v>
      </c>
      <c r="G106" s="77">
        <v>-0.24</v>
      </c>
    </row>
    <row r="107" spans="2:7" ht="15.75" customHeight="1" x14ac:dyDescent="0.2">
      <c r="B107" s="78" t="s">
        <v>358</v>
      </c>
      <c r="C107" s="82" t="s">
        <v>12</v>
      </c>
      <c r="D107" s="80" t="s">
        <v>185</v>
      </c>
      <c r="E107" s="81">
        <v>0</v>
      </c>
      <c r="F107" s="81">
        <v>-2.4</v>
      </c>
      <c r="G107" s="81">
        <v>-2.4</v>
      </c>
    </row>
    <row r="108" spans="2:7" ht="15.75" customHeight="1" x14ac:dyDescent="0.2">
      <c r="B108" s="74" t="s">
        <v>359</v>
      </c>
      <c r="C108" s="75" t="s">
        <v>179</v>
      </c>
      <c r="D108" s="76" t="s">
        <v>184</v>
      </c>
      <c r="E108" s="77">
        <v>0</v>
      </c>
      <c r="F108" s="77">
        <v>-0.17</v>
      </c>
      <c r="G108" s="77">
        <v>-0.17</v>
      </c>
    </row>
    <row r="109" spans="2:7" ht="15.75" customHeight="1" x14ac:dyDescent="0.2">
      <c r="B109" s="78" t="s">
        <v>359</v>
      </c>
      <c r="C109" s="82" t="s">
        <v>12</v>
      </c>
      <c r="D109" s="80" t="s">
        <v>185</v>
      </c>
      <c r="E109" s="81">
        <v>0</v>
      </c>
      <c r="F109" s="81">
        <v>-1.68</v>
      </c>
      <c r="G109" s="81">
        <v>-1.68</v>
      </c>
    </row>
    <row r="110" spans="2:7" ht="15.75" customHeight="1" x14ac:dyDescent="0.2">
      <c r="B110" s="74" t="s">
        <v>360</v>
      </c>
      <c r="C110" s="75" t="s">
        <v>179</v>
      </c>
      <c r="D110" s="76" t="s">
        <v>184</v>
      </c>
      <c r="E110" s="77">
        <v>0</v>
      </c>
      <c r="F110" s="77">
        <v>-0.32</v>
      </c>
      <c r="G110" s="77">
        <v>-0.32</v>
      </c>
    </row>
    <row r="111" spans="2:7" ht="15.75" customHeight="1" x14ac:dyDescent="0.2">
      <c r="B111" s="78" t="s">
        <v>360</v>
      </c>
      <c r="C111" s="82" t="s">
        <v>12</v>
      </c>
      <c r="D111" s="80" t="s">
        <v>185</v>
      </c>
      <c r="E111" s="81">
        <v>0</v>
      </c>
      <c r="F111" s="81">
        <v>-3.24</v>
      </c>
      <c r="G111" s="81">
        <v>-3.24</v>
      </c>
    </row>
    <row r="112" spans="2:7" ht="15.75" customHeight="1" x14ac:dyDescent="0.2">
      <c r="B112" s="74" t="s">
        <v>361</v>
      </c>
      <c r="C112" s="75" t="s">
        <v>179</v>
      </c>
      <c r="D112" s="76" t="s">
        <v>184</v>
      </c>
      <c r="E112" s="77">
        <v>0</v>
      </c>
      <c r="F112" s="77">
        <v>-0.45</v>
      </c>
      <c r="G112" s="77">
        <v>-0.45</v>
      </c>
    </row>
    <row r="113" spans="2:7" ht="15.75" customHeight="1" x14ac:dyDescent="0.2">
      <c r="B113" s="78" t="s">
        <v>361</v>
      </c>
      <c r="C113" s="82" t="s">
        <v>12</v>
      </c>
      <c r="D113" s="80" t="s">
        <v>185</v>
      </c>
      <c r="E113" s="81">
        <v>0</v>
      </c>
      <c r="F113" s="81">
        <v>-4.46</v>
      </c>
      <c r="G113" s="81">
        <v>-4.46</v>
      </c>
    </row>
    <row r="114" spans="2:7" ht="15.75" customHeight="1" x14ac:dyDescent="0.2">
      <c r="B114" s="74" t="s">
        <v>362</v>
      </c>
      <c r="C114" s="75" t="s">
        <v>179</v>
      </c>
      <c r="D114" s="76" t="s">
        <v>184</v>
      </c>
      <c r="E114" s="77">
        <v>0</v>
      </c>
      <c r="F114" s="77">
        <v>-0.47</v>
      </c>
      <c r="G114" s="77">
        <v>-0.47</v>
      </c>
    </row>
    <row r="115" spans="2:7" ht="15.75" customHeight="1" x14ac:dyDescent="0.2">
      <c r="B115" s="78" t="s">
        <v>362</v>
      </c>
      <c r="C115" s="82" t="s">
        <v>12</v>
      </c>
      <c r="D115" s="80" t="s">
        <v>185</v>
      </c>
      <c r="E115" s="81">
        <v>0</v>
      </c>
      <c r="F115" s="81">
        <v>-4.66</v>
      </c>
      <c r="G115" s="81">
        <v>-4.66</v>
      </c>
    </row>
    <row r="116" spans="2:7" ht="15.75" customHeight="1" x14ac:dyDescent="0.2">
      <c r="B116" s="74" t="s">
        <v>363</v>
      </c>
      <c r="C116" s="75" t="s">
        <v>179</v>
      </c>
      <c r="D116" s="76" t="s">
        <v>184</v>
      </c>
      <c r="E116" s="77">
        <v>0</v>
      </c>
      <c r="F116" s="77">
        <v>-0.33</v>
      </c>
      <c r="G116" s="77">
        <v>-0.33</v>
      </c>
    </row>
    <row r="117" spans="2:7" ht="15.75" customHeight="1" x14ac:dyDescent="0.2">
      <c r="B117" s="78" t="s">
        <v>363</v>
      </c>
      <c r="C117" s="82" t="s">
        <v>12</v>
      </c>
      <c r="D117" s="80" t="s">
        <v>185</v>
      </c>
      <c r="E117" s="81">
        <v>0</v>
      </c>
      <c r="F117" s="81">
        <v>-3.31</v>
      </c>
      <c r="G117" s="81">
        <v>-3.31</v>
      </c>
    </row>
    <row r="118" spans="2:7" ht="15.75" customHeight="1" x14ac:dyDescent="0.2">
      <c r="B118" s="74" t="s">
        <v>364</v>
      </c>
      <c r="C118" s="75" t="s">
        <v>179</v>
      </c>
      <c r="D118" s="76" t="s">
        <v>184</v>
      </c>
      <c r="E118" s="77">
        <v>0</v>
      </c>
      <c r="F118" s="77">
        <v>-0.26</v>
      </c>
      <c r="G118" s="77">
        <v>-0.26</v>
      </c>
    </row>
    <row r="119" spans="2:7" ht="15.75" customHeight="1" x14ac:dyDescent="0.2">
      <c r="B119" s="78" t="s">
        <v>364</v>
      </c>
      <c r="C119" s="82" t="s">
        <v>12</v>
      </c>
      <c r="D119" s="80" t="s">
        <v>185</v>
      </c>
      <c r="E119" s="81">
        <v>0</v>
      </c>
      <c r="F119" s="81">
        <v>-2.6</v>
      </c>
      <c r="G119" s="81">
        <v>-2.6</v>
      </c>
    </row>
    <row r="120" spans="2:7" ht="15.75" customHeight="1" x14ac:dyDescent="0.2">
      <c r="B120" s="74" t="s">
        <v>365</v>
      </c>
      <c r="C120" s="75" t="s">
        <v>179</v>
      </c>
      <c r="D120" s="76" t="s">
        <v>184</v>
      </c>
      <c r="E120" s="77">
        <v>0</v>
      </c>
      <c r="F120" s="77">
        <v>-0.39</v>
      </c>
      <c r="G120" s="77">
        <v>-0.39</v>
      </c>
    </row>
    <row r="121" spans="2:7" ht="15.75" customHeight="1" x14ac:dyDescent="0.2">
      <c r="B121" s="78" t="s">
        <v>365</v>
      </c>
      <c r="C121" s="82" t="s">
        <v>12</v>
      </c>
      <c r="D121" s="80" t="s">
        <v>185</v>
      </c>
      <c r="E121" s="81">
        <v>0</v>
      </c>
      <c r="F121" s="81">
        <v>-3.94</v>
      </c>
      <c r="G121" s="81">
        <v>-3.94</v>
      </c>
    </row>
    <row r="122" spans="2:7" ht="15.75" customHeight="1" x14ac:dyDescent="0.2">
      <c r="B122" s="74" t="s">
        <v>366</v>
      </c>
      <c r="C122" s="83" t="s">
        <v>84</v>
      </c>
      <c r="D122" s="76" t="s">
        <v>188</v>
      </c>
      <c r="E122" s="77">
        <v>0</v>
      </c>
      <c r="F122" s="77">
        <v>-14.12</v>
      </c>
      <c r="G122" s="77">
        <v>-14.12</v>
      </c>
    </row>
    <row r="123" spans="2:7" ht="15.75" customHeight="1" x14ac:dyDescent="0.2">
      <c r="B123" s="78" t="s">
        <v>366</v>
      </c>
      <c r="C123" s="84" t="s">
        <v>189</v>
      </c>
      <c r="D123" s="80" t="s">
        <v>190</v>
      </c>
      <c r="E123" s="81">
        <v>0</v>
      </c>
      <c r="F123" s="81">
        <v>-1.41</v>
      </c>
      <c r="G123" s="81">
        <v>-1.41</v>
      </c>
    </row>
    <row r="124" spans="2:7" ht="15.75" customHeight="1" x14ac:dyDescent="0.2">
      <c r="B124" s="74" t="s">
        <v>366</v>
      </c>
      <c r="C124" s="75" t="s">
        <v>179</v>
      </c>
      <c r="D124" s="76" t="s">
        <v>184</v>
      </c>
      <c r="E124" s="77">
        <v>0</v>
      </c>
      <c r="F124" s="77">
        <v>-0.16</v>
      </c>
      <c r="G124" s="77">
        <v>-0.16</v>
      </c>
    </row>
    <row r="125" spans="2:7" ht="15.75" customHeight="1" x14ac:dyDescent="0.2">
      <c r="B125" s="78" t="s">
        <v>366</v>
      </c>
      <c r="C125" s="82" t="s">
        <v>12</v>
      </c>
      <c r="D125" s="80" t="s">
        <v>185</v>
      </c>
      <c r="E125" s="81">
        <v>0</v>
      </c>
      <c r="F125" s="81">
        <v>-1.62</v>
      </c>
      <c r="G125" s="81">
        <v>-1.62</v>
      </c>
    </row>
    <row r="126" spans="2:7" ht="15.75" customHeight="1" x14ac:dyDescent="0.2">
      <c r="B126" s="74" t="s">
        <v>367</v>
      </c>
      <c r="C126" s="75" t="s">
        <v>179</v>
      </c>
      <c r="D126" s="76" t="s">
        <v>192</v>
      </c>
      <c r="E126" s="77">
        <v>0</v>
      </c>
      <c r="F126" s="77">
        <v>-0.12</v>
      </c>
      <c r="G126" s="77">
        <v>-0.12</v>
      </c>
    </row>
    <row r="127" spans="2:7" ht="15.75" customHeight="1" x14ac:dyDescent="0.2">
      <c r="B127" s="78" t="s">
        <v>367</v>
      </c>
      <c r="C127" s="79" t="s">
        <v>179</v>
      </c>
      <c r="D127" s="80" t="s">
        <v>194</v>
      </c>
      <c r="E127" s="81">
        <v>0</v>
      </c>
      <c r="F127" s="81">
        <v>-0.15</v>
      </c>
      <c r="G127" s="81">
        <v>-0.15</v>
      </c>
    </row>
    <row r="128" spans="2:7" ht="15.75" customHeight="1" x14ac:dyDescent="0.2">
      <c r="B128" s="74" t="s">
        <v>367</v>
      </c>
      <c r="C128" s="75" t="s">
        <v>179</v>
      </c>
      <c r="D128" s="76" t="s">
        <v>193</v>
      </c>
      <c r="E128" s="77">
        <v>0</v>
      </c>
      <c r="F128" s="77">
        <v>-7.0000000000000007E-2</v>
      </c>
      <c r="G128" s="77">
        <v>-7.0000000000000007E-2</v>
      </c>
    </row>
    <row r="129" spans="2:7" ht="15.75" customHeight="1" x14ac:dyDescent="0.2">
      <c r="B129" s="78" t="s">
        <v>367</v>
      </c>
      <c r="C129" s="79" t="s">
        <v>181</v>
      </c>
      <c r="D129" s="80" t="s">
        <v>195</v>
      </c>
      <c r="E129" s="81">
        <v>0</v>
      </c>
      <c r="F129" s="81">
        <v>-0.65</v>
      </c>
      <c r="G129" s="81">
        <v>-0.65</v>
      </c>
    </row>
    <row r="130" spans="2:7" ht="15.75" customHeight="1" x14ac:dyDescent="0.2">
      <c r="B130" s="74" t="s">
        <v>367</v>
      </c>
      <c r="C130" s="75" t="s">
        <v>181</v>
      </c>
      <c r="D130" s="76" t="s">
        <v>254</v>
      </c>
      <c r="E130" s="77">
        <v>0</v>
      </c>
      <c r="F130" s="77">
        <v>-1.46</v>
      </c>
      <c r="G130" s="77">
        <v>-1.46</v>
      </c>
    </row>
    <row r="131" spans="2:7" ht="15.75" customHeight="1" x14ac:dyDescent="0.2">
      <c r="B131" s="78" t="s">
        <v>367</v>
      </c>
      <c r="C131" s="79" t="s">
        <v>181</v>
      </c>
      <c r="D131" s="80" t="s">
        <v>197</v>
      </c>
      <c r="E131" s="81">
        <v>0</v>
      </c>
      <c r="F131" s="81">
        <v>-1.23</v>
      </c>
      <c r="G131" s="81">
        <v>-1.23</v>
      </c>
    </row>
    <row r="132" spans="2:7" ht="15.75" customHeight="1" x14ac:dyDescent="0.2">
      <c r="B132" s="74" t="s">
        <v>367</v>
      </c>
      <c r="C132" s="85" t="s">
        <v>198</v>
      </c>
      <c r="D132" s="76" t="s">
        <v>368</v>
      </c>
      <c r="E132" s="77">
        <v>32.5</v>
      </c>
      <c r="F132" s="77">
        <v>0</v>
      </c>
      <c r="G132" s="77">
        <v>32.5</v>
      </c>
    </row>
    <row r="133" spans="2:7" ht="15.75" customHeight="1" x14ac:dyDescent="0.2">
      <c r="B133" s="78" t="s">
        <v>367</v>
      </c>
      <c r="C133" s="79" t="s">
        <v>179</v>
      </c>
      <c r="D133" s="80" t="s">
        <v>200</v>
      </c>
      <c r="E133" s="81">
        <v>0</v>
      </c>
      <c r="F133" s="81">
        <v>-0.03</v>
      </c>
      <c r="G133" s="81">
        <v>-0.03</v>
      </c>
    </row>
    <row r="134" spans="2:7" ht="15.75" customHeight="1" x14ac:dyDescent="0.2">
      <c r="B134" s="74" t="s">
        <v>367</v>
      </c>
      <c r="C134" s="75" t="s">
        <v>181</v>
      </c>
      <c r="D134" s="76" t="s">
        <v>182</v>
      </c>
      <c r="E134" s="77">
        <v>0</v>
      </c>
      <c r="F134" s="77">
        <v>-0.3</v>
      </c>
      <c r="G134" s="77">
        <v>-0.3</v>
      </c>
    </row>
    <row r="135" spans="2:7" ht="15.75" customHeight="1" x14ac:dyDescent="0.2">
      <c r="B135" s="78" t="s">
        <v>367</v>
      </c>
      <c r="C135" s="84" t="s">
        <v>189</v>
      </c>
      <c r="D135" s="80" t="s">
        <v>190</v>
      </c>
      <c r="E135" s="81">
        <v>0</v>
      </c>
      <c r="F135" s="81">
        <v>-0.91</v>
      </c>
      <c r="G135" s="81">
        <v>-0.91</v>
      </c>
    </row>
    <row r="136" spans="2:7" ht="15.75" customHeight="1" x14ac:dyDescent="0.2">
      <c r="B136" s="74" t="s">
        <v>367</v>
      </c>
      <c r="C136" s="83" t="s">
        <v>84</v>
      </c>
      <c r="D136" s="76" t="s">
        <v>188</v>
      </c>
      <c r="E136" s="77">
        <v>0</v>
      </c>
      <c r="F136" s="77">
        <v>-9.24</v>
      </c>
      <c r="G136" s="77">
        <v>-9.24</v>
      </c>
    </row>
    <row r="137" spans="2:7" ht="15.75" customHeight="1" x14ac:dyDescent="0.2">
      <c r="B137" s="78" t="s">
        <v>367</v>
      </c>
      <c r="C137" s="79" t="s">
        <v>179</v>
      </c>
      <c r="D137" s="80" t="s">
        <v>184</v>
      </c>
      <c r="E137" s="81">
        <v>0</v>
      </c>
      <c r="F137" s="81">
        <v>-0.16</v>
      </c>
      <c r="G137" s="81">
        <v>-0.16</v>
      </c>
    </row>
    <row r="138" spans="2:7" ht="15.75" customHeight="1" x14ac:dyDescent="0.2">
      <c r="B138" s="74" t="s">
        <v>367</v>
      </c>
      <c r="C138" s="86" t="s">
        <v>12</v>
      </c>
      <c r="D138" s="76" t="s">
        <v>185</v>
      </c>
      <c r="E138" s="77">
        <v>0</v>
      </c>
      <c r="F138" s="77">
        <v>-1.57</v>
      </c>
      <c r="G138" s="77">
        <v>-1.57</v>
      </c>
    </row>
    <row r="139" spans="2:7" ht="15.75" customHeight="1" x14ac:dyDescent="0.2">
      <c r="B139" s="78" t="s">
        <v>367</v>
      </c>
      <c r="C139" s="79" t="s">
        <v>179</v>
      </c>
      <c r="D139" s="80" t="s">
        <v>192</v>
      </c>
      <c r="E139" s="81">
        <v>0</v>
      </c>
      <c r="F139" s="81">
        <v>-0.12</v>
      </c>
      <c r="G139" s="81">
        <v>-0.12</v>
      </c>
    </row>
    <row r="140" spans="2:7" ht="15.75" customHeight="1" x14ac:dyDescent="0.2">
      <c r="B140" s="74" t="s">
        <v>367</v>
      </c>
      <c r="C140" s="75" t="s">
        <v>179</v>
      </c>
      <c r="D140" s="76" t="s">
        <v>193</v>
      </c>
      <c r="E140" s="77">
        <v>0</v>
      </c>
      <c r="F140" s="77">
        <v>-7.0000000000000007E-2</v>
      </c>
      <c r="G140" s="77">
        <v>-7.0000000000000007E-2</v>
      </c>
    </row>
    <row r="141" spans="2:7" ht="15.75" customHeight="1" x14ac:dyDescent="0.2">
      <c r="B141" s="78" t="s">
        <v>367</v>
      </c>
      <c r="C141" s="79" t="s">
        <v>179</v>
      </c>
      <c r="D141" s="80" t="s">
        <v>194</v>
      </c>
      <c r="E141" s="81">
        <v>0</v>
      </c>
      <c r="F141" s="81">
        <v>-0.13</v>
      </c>
      <c r="G141" s="81">
        <v>-0.13</v>
      </c>
    </row>
    <row r="142" spans="2:7" ht="15.75" customHeight="1" x14ac:dyDescent="0.2">
      <c r="B142" s="74" t="s">
        <v>367</v>
      </c>
      <c r="C142" s="75" t="s">
        <v>181</v>
      </c>
      <c r="D142" s="76" t="s">
        <v>195</v>
      </c>
      <c r="E142" s="77">
        <v>0</v>
      </c>
      <c r="F142" s="77">
        <v>-0.65</v>
      </c>
      <c r="G142" s="77">
        <v>-0.65</v>
      </c>
    </row>
    <row r="143" spans="2:7" ht="15.75" customHeight="1" x14ac:dyDescent="0.2">
      <c r="B143" s="78" t="s">
        <v>367</v>
      </c>
      <c r="C143" s="79" t="s">
        <v>181</v>
      </c>
      <c r="D143" s="80" t="s">
        <v>369</v>
      </c>
      <c r="E143" s="81">
        <v>0</v>
      </c>
      <c r="F143" s="81">
        <v>-1.3</v>
      </c>
      <c r="G143" s="81">
        <v>-1.3</v>
      </c>
    </row>
    <row r="144" spans="2:7" ht="15.75" customHeight="1" x14ac:dyDescent="0.2">
      <c r="B144" s="74" t="s">
        <v>367</v>
      </c>
      <c r="C144" s="75" t="s">
        <v>181</v>
      </c>
      <c r="D144" s="76" t="s">
        <v>197</v>
      </c>
      <c r="E144" s="77">
        <v>0</v>
      </c>
      <c r="F144" s="77">
        <v>-1.1499999999999999</v>
      </c>
      <c r="G144" s="77">
        <v>-1.1499999999999999</v>
      </c>
    </row>
    <row r="145" spans="2:7" ht="15.75" customHeight="1" x14ac:dyDescent="0.2">
      <c r="B145" s="78" t="s">
        <v>367</v>
      </c>
      <c r="C145" s="87" t="s">
        <v>198</v>
      </c>
      <c r="D145" s="80" t="s">
        <v>370</v>
      </c>
      <c r="E145" s="81">
        <v>30</v>
      </c>
      <c r="F145" s="81">
        <v>0</v>
      </c>
      <c r="G145" s="81">
        <v>30</v>
      </c>
    </row>
    <row r="146" spans="2:7" ht="15.75" customHeight="1" x14ac:dyDescent="0.2">
      <c r="B146" s="74" t="s">
        <v>367</v>
      </c>
      <c r="C146" s="75" t="s">
        <v>179</v>
      </c>
      <c r="D146" s="76" t="s">
        <v>200</v>
      </c>
      <c r="E146" s="77">
        <v>0</v>
      </c>
      <c r="F146" s="77">
        <v>-0.03</v>
      </c>
      <c r="G146" s="77">
        <v>-0.03</v>
      </c>
    </row>
    <row r="147" spans="2:7" ht="15.75" customHeight="1" x14ac:dyDescent="0.2">
      <c r="B147" s="78" t="s">
        <v>367</v>
      </c>
      <c r="C147" s="79" t="s">
        <v>181</v>
      </c>
      <c r="D147" s="80" t="s">
        <v>182</v>
      </c>
      <c r="E147" s="81">
        <v>0</v>
      </c>
      <c r="F147" s="81">
        <v>-0.3</v>
      </c>
      <c r="G147" s="81">
        <v>-0.3</v>
      </c>
    </row>
    <row r="148" spans="2:7" ht="15.75" customHeight="1" x14ac:dyDescent="0.2">
      <c r="B148" s="74" t="s">
        <v>371</v>
      </c>
      <c r="C148" s="75" t="s">
        <v>179</v>
      </c>
      <c r="D148" s="76" t="s">
        <v>184</v>
      </c>
      <c r="E148" s="77">
        <v>0</v>
      </c>
      <c r="F148" s="77">
        <v>-0.39</v>
      </c>
      <c r="G148" s="77">
        <v>-0.39</v>
      </c>
    </row>
    <row r="149" spans="2:7" ht="15.75" customHeight="1" x14ac:dyDescent="0.2">
      <c r="B149" s="78" t="s">
        <v>371</v>
      </c>
      <c r="C149" s="82" t="s">
        <v>12</v>
      </c>
      <c r="D149" s="80" t="s">
        <v>185</v>
      </c>
      <c r="E149" s="81">
        <v>0</v>
      </c>
      <c r="F149" s="81">
        <v>-3.88</v>
      </c>
      <c r="G149" s="81">
        <v>-3.88</v>
      </c>
    </row>
    <row r="150" spans="2:7" ht="15.75" customHeight="1" x14ac:dyDescent="0.2">
      <c r="B150" s="74" t="s">
        <v>372</v>
      </c>
      <c r="C150" s="75" t="s">
        <v>179</v>
      </c>
      <c r="D150" s="76" t="s">
        <v>184</v>
      </c>
      <c r="E150" s="77">
        <v>0</v>
      </c>
      <c r="F150" s="77">
        <v>-0.3</v>
      </c>
      <c r="G150" s="77">
        <v>-0.3</v>
      </c>
    </row>
    <row r="151" spans="2:7" ht="15.75" customHeight="1" x14ac:dyDescent="0.2">
      <c r="B151" s="78" t="s">
        <v>372</v>
      </c>
      <c r="C151" s="82" t="s">
        <v>12</v>
      </c>
      <c r="D151" s="80" t="s">
        <v>185</v>
      </c>
      <c r="E151" s="81">
        <v>0</v>
      </c>
      <c r="F151" s="81">
        <v>-2.99</v>
      </c>
      <c r="G151" s="81">
        <v>-2.99</v>
      </c>
    </row>
    <row r="152" spans="2:7" ht="15.75" customHeight="1" x14ac:dyDescent="0.2">
      <c r="B152" s="74" t="s">
        <v>373</v>
      </c>
      <c r="C152" s="75" t="s">
        <v>179</v>
      </c>
      <c r="D152" s="76" t="s">
        <v>184</v>
      </c>
      <c r="E152" s="77">
        <v>0</v>
      </c>
      <c r="F152" s="77">
        <v>-0.12</v>
      </c>
      <c r="G152" s="77">
        <v>-0.12</v>
      </c>
    </row>
    <row r="153" spans="2:7" ht="15.75" customHeight="1" x14ac:dyDescent="0.2">
      <c r="B153" s="78" t="s">
        <v>373</v>
      </c>
      <c r="C153" s="82" t="s">
        <v>12</v>
      </c>
      <c r="D153" s="80" t="s">
        <v>185</v>
      </c>
      <c r="E153" s="81">
        <v>0</v>
      </c>
      <c r="F153" s="81">
        <v>-1.21</v>
      </c>
      <c r="G153" s="81">
        <v>-1.21</v>
      </c>
    </row>
    <row r="154" spans="2:7" ht="15.75" customHeight="1" x14ac:dyDescent="0.2">
      <c r="B154" s="74" t="s">
        <v>374</v>
      </c>
      <c r="C154" s="75" t="s">
        <v>179</v>
      </c>
      <c r="D154" s="76" t="s">
        <v>184</v>
      </c>
      <c r="E154" s="77">
        <v>0</v>
      </c>
      <c r="F154" s="77">
        <v>-0.16</v>
      </c>
      <c r="G154" s="77">
        <v>-0.16</v>
      </c>
    </row>
    <row r="155" spans="2:7" ht="15.75" customHeight="1" x14ac:dyDescent="0.2">
      <c r="B155" s="78" t="s">
        <v>374</v>
      </c>
      <c r="C155" s="82" t="s">
        <v>12</v>
      </c>
      <c r="D155" s="80" t="s">
        <v>185</v>
      </c>
      <c r="E155" s="81">
        <v>0</v>
      </c>
      <c r="F155" s="81">
        <v>-1.57</v>
      </c>
      <c r="G155" s="81">
        <v>-1.57</v>
      </c>
    </row>
    <row r="156" spans="2:7" ht="15.75" customHeight="1" x14ac:dyDescent="0.2">
      <c r="B156" s="74" t="s">
        <v>374</v>
      </c>
      <c r="C156" s="75" t="s">
        <v>179</v>
      </c>
      <c r="D156" s="76" t="s">
        <v>192</v>
      </c>
      <c r="E156" s="77">
        <v>0</v>
      </c>
      <c r="F156" s="77">
        <v>-0.24</v>
      </c>
      <c r="G156" s="77">
        <v>-0.24</v>
      </c>
    </row>
    <row r="157" spans="2:7" ht="15.75" customHeight="1" x14ac:dyDescent="0.2">
      <c r="B157" s="78" t="s">
        <v>374</v>
      </c>
      <c r="C157" s="79" t="s">
        <v>179</v>
      </c>
      <c r="D157" s="80" t="s">
        <v>193</v>
      </c>
      <c r="E157" s="81">
        <v>0</v>
      </c>
      <c r="F157" s="81">
        <v>-7.0000000000000007E-2</v>
      </c>
      <c r="G157" s="81">
        <v>-7.0000000000000007E-2</v>
      </c>
    </row>
    <row r="158" spans="2:7" ht="15.75" customHeight="1" x14ac:dyDescent="0.2">
      <c r="B158" s="74" t="s">
        <v>374</v>
      </c>
      <c r="C158" s="75" t="s">
        <v>179</v>
      </c>
      <c r="D158" s="76" t="s">
        <v>194</v>
      </c>
      <c r="E158" s="77">
        <v>0</v>
      </c>
      <c r="F158" s="77">
        <v>-0.2</v>
      </c>
      <c r="G158" s="77">
        <v>-0.2</v>
      </c>
    </row>
    <row r="159" spans="2:7" ht="15.75" customHeight="1" x14ac:dyDescent="0.2">
      <c r="B159" s="78" t="s">
        <v>374</v>
      </c>
      <c r="C159" s="79" t="s">
        <v>179</v>
      </c>
      <c r="D159" s="80" t="s">
        <v>194</v>
      </c>
      <c r="E159" s="81">
        <v>0</v>
      </c>
      <c r="F159" s="81">
        <v>-0.2</v>
      </c>
      <c r="G159" s="81">
        <v>-0.2</v>
      </c>
    </row>
    <row r="160" spans="2:7" ht="15.75" customHeight="1" x14ac:dyDescent="0.2">
      <c r="B160" s="74" t="s">
        <v>374</v>
      </c>
      <c r="C160" s="75" t="s">
        <v>181</v>
      </c>
      <c r="D160" s="76" t="s">
        <v>195</v>
      </c>
      <c r="E160" s="77">
        <v>0</v>
      </c>
      <c r="F160" s="77">
        <v>-0.72</v>
      </c>
      <c r="G160" s="77">
        <v>-0.72</v>
      </c>
    </row>
    <row r="161" spans="2:7" ht="15.75" customHeight="1" x14ac:dyDescent="0.2">
      <c r="B161" s="78" t="s">
        <v>374</v>
      </c>
      <c r="C161" s="79" t="s">
        <v>181</v>
      </c>
      <c r="D161" s="80" t="s">
        <v>375</v>
      </c>
      <c r="E161" s="81">
        <v>0</v>
      </c>
      <c r="F161" s="81">
        <v>-1.95</v>
      </c>
      <c r="G161" s="81">
        <v>-1.95</v>
      </c>
    </row>
    <row r="162" spans="2:7" ht="15.75" customHeight="1" x14ac:dyDescent="0.2">
      <c r="B162" s="74" t="s">
        <v>374</v>
      </c>
      <c r="C162" s="75" t="s">
        <v>181</v>
      </c>
      <c r="D162" s="76" t="s">
        <v>341</v>
      </c>
      <c r="E162" s="77">
        <v>0</v>
      </c>
      <c r="F162" s="77">
        <v>-1.95</v>
      </c>
      <c r="G162" s="77">
        <v>-1.95</v>
      </c>
    </row>
    <row r="163" spans="2:7" ht="15.75" customHeight="1" x14ac:dyDescent="0.2">
      <c r="B163" s="78" t="s">
        <v>374</v>
      </c>
      <c r="C163" s="79" t="s">
        <v>181</v>
      </c>
      <c r="D163" s="80" t="s">
        <v>197</v>
      </c>
      <c r="E163" s="81">
        <v>0</v>
      </c>
      <c r="F163" s="81">
        <v>-2.38</v>
      </c>
      <c r="G163" s="81">
        <v>-2.38</v>
      </c>
    </row>
    <row r="164" spans="2:7" ht="15.75" customHeight="1" x14ac:dyDescent="0.2">
      <c r="B164" s="74" t="s">
        <v>374</v>
      </c>
      <c r="C164" s="85" t="s">
        <v>198</v>
      </c>
      <c r="D164" s="76" t="s">
        <v>376</v>
      </c>
      <c r="E164" s="77">
        <v>71</v>
      </c>
      <c r="F164" s="77">
        <v>0</v>
      </c>
      <c r="G164" s="77">
        <v>71</v>
      </c>
    </row>
    <row r="165" spans="2:7" ht="15.75" customHeight="1" x14ac:dyDescent="0.2">
      <c r="B165" s="78" t="s">
        <v>374</v>
      </c>
      <c r="C165" s="79" t="s">
        <v>179</v>
      </c>
      <c r="D165" s="80" t="s">
        <v>200</v>
      </c>
      <c r="E165" s="81">
        <v>0</v>
      </c>
      <c r="F165" s="81">
        <v>-0.03</v>
      </c>
      <c r="G165" s="81">
        <v>-0.03</v>
      </c>
    </row>
    <row r="166" spans="2:7" ht="15.75" customHeight="1" x14ac:dyDescent="0.2">
      <c r="B166" s="74" t="s">
        <v>374</v>
      </c>
      <c r="C166" s="75" t="s">
        <v>179</v>
      </c>
      <c r="D166" s="76" t="s">
        <v>200</v>
      </c>
      <c r="E166" s="77">
        <v>0</v>
      </c>
      <c r="F166" s="77">
        <v>-0.03</v>
      </c>
      <c r="G166" s="77">
        <v>-0.03</v>
      </c>
    </row>
    <row r="167" spans="2:7" ht="15.75" customHeight="1" x14ac:dyDescent="0.2">
      <c r="B167" s="78" t="s">
        <v>374</v>
      </c>
      <c r="C167" s="79" t="s">
        <v>181</v>
      </c>
      <c r="D167" s="80" t="s">
        <v>182</v>
      </c>
      <c r="E167" s="81">
        <v>0</v>
      </c>
      <c r="F167" s="81">
        <v>-0.31</v>
      </c>
      <c r="G167" s="81">
        <v>-0.31</v>
      </c>
    </row>
    <row r="168" spans="2:7" ht="15.75" customHeight="1" x14ac:dyDescent="0.2">
      <c r="B168" s="74" t="s">
        <v>374</v>
      </c>
      <c r="C168" s="75" t="s">
        <v>181</v>
      </c>
      <c r="D168" s="76" t="s">
        <v>182</v>
      </c>
      <c r="E168" s="77">
        <v>0</v>
      </c>
      <c r="F168" s="77">
        <v>-0.31</v>
      </c>
      <c r="G168" s="77">
        <v>-0.31</v>
      </c>
    </row>
    <row r="169" spans="2:7" ht="15.75" customHeight="1" x14ac:dyDescent="0.2">
      <c r="B169" s="78" t="s">
        <v>377</v>
      </c>
      <c r="C169" s="79" t="s">
        <v>179</v>
      </c>
      <c r="D169" s="80" t="s">
        <v>184</v>
      </c>
      <c r="E169" s="81">
        <v>0</v>
      </c>
      <c r="F169" s="81">
        <v>-0.18</v>
      </c>
      <c r="G169" s="81">
        <v>-0.18</v>
      </c>
    </row>
    <row r="170" spans="2:7" ht="15.75" customHeight="1" x14ac:dyDescent="0.2">
      <c r="B170" s="74" t="s">
        <v>377</v>
      </c>
      <c r="C170" s="86" t="s">
        <v>12</v>
      </c>
      <c r="D170" s="76" t="s">
        <v>185</v>
      </c>
      <c r="E170" s="77">
        <v>0</v>
      </c>
      <c r="F170" s="77">
        <v>-1.8</v>
      </c>
      <c r="G170" s="77">
        <v>-1.8</v>
      </c>
    </row>
    <row r="171" spans="2:7" ht="15.75" customHeight="1" x14ac:dyDescent="0.2">
      <c r="B171" s="78" t="s">
        <v>378</v>
      </c>
      <c r="C171" s="79" t="s">
        <v>179</v>
      </c>
      <c r="D171" s="80" t="s">
        <v>184</v>
      </c>
      <c r="E171" s="81">
        <v>0</v>
      </c>
      <c r="F171" s="81">
        <v>-0.32</v>
      </c>
      <c r="G171" s="81">
        <v>-0.32</v>
      </c>
    </row>
    <row r="172" spans="2:7" ht="15.75" customHeight="1" x14ac:dyDescent="0.2">
      <c r="B172" s="74" t="s">
        <v>378</v>
      </c>
      <c r="C172" s="86" t="s">
        <v>12</v>
      </c>
      <c r="D172" s="76" t="s">
        <v>185</v>
      </c>
      <c r="E172" s="77">
        <v>0</v>
      </c>
      <c r="F172" s="77">
        <v>-3.18</v>
      </c>
      <c r="G172" s="77">
        <v>-3.18</v>
      </c>
    </row>
    <row r="173" spans="2:7" ht="15.75" customHeight="1" x14ac:dyDescent="0.2">
      <c r="B173" s="78" t="s">
        <v>379</v>
      </c>
      <c r="C173" s="79" t="s">
        <v>179</v>
      </c>
      <c r="D173" s="80" t="s">
        <v>184</v>
      </c>
      <c r="E173" s="81">
        <v>0</v>
      </c>
      <c r="F173" s="81">
        <v>-0.16</v>
      </c>
      <c r="G173" s="81">
        <v>-0.16</v>
      </c>
    </row>
    <row r="174" spans="2:7" ht="15.75" customHeight="1" x14ac:dyDescent="0.2">
      <c r="B174" s="74" t="s">
        <v>379</v>
      </c>
      <c r="C174" s="86" t="s">
        <v>12</v>
      </c>
      <c r="D174" s="76" t="s">
        <v>185</v>
      </c>
      <c r="E174" s="77">
        <v>0</v>
      </c>
      <c r="F174" s="77">
        <v>-1.63</v>
      </c>
      <c r="G174" s="77">
        <v>-1.63</v>
      </c>
    </row>
    <row r="175" spans="2:7" ht="15.75" customHeight="1" x14ac:dyDescent="0.2">
      <c r="B175" s="78" t="s">
        <v>380</v>
      </c>
      <c r="C175" s="79" t="s">
        <v>179</v>
      </c>
      <c r="D175" s="80" t="s">
        <v>184</v>
      </c>
      <c r="E175" s="81">
        <v>0</v>
      </c>
      <c r="F175" s="81">
        <v>-0.37</v>
      </c>
      <c r="G175" s="81">
        <v>-0.37</v>
      </c>
    </row>
    <row r="176" spans="2:7" ht="15.75" customHeight="1" x14ac:dyDescent="0.2">
      <c r="B176" s="74" t="s">
        <v>380</v>
      </c>
      <c r="C176" s="86" t="s">
        <v>12</v>
      </c>
      <c r="D176" s="76" t="s">
        <v>185</v>
      </c>
      <c r="E176" s="77">
        <v>0</v>
      </c>
      <c r="F176" s="77">
        <v>-3.74</v>
      </c>
      <c r="G176" s="77">
        <v>-3.74</v>
      </c>
    </row>
    <row r="177" spans="2:7" ht="15.75" customHeight="1" x14ac:dyDescent="0.2">
      <c r="B177" s="78" t="s">
        <v>381</v>
      </c>
      <c r="C177" s="79" t="s">
        <v>179</v>
      </c>
      <c r="D177" s="80" t="s">
        <v>184</v>
      </c>
      <c r="E177" s="81">
        <v>0</v>
      </c>
      <c r="F177" s="81">
        <v>-0.39</v>
      </c>
      <c r="G177" s="81">
        <v>-0.39</v>
      </c>
    </row>
    <row r="178" spans="2:7" ht="15.75" customHeight="1" x14ac:dyDescent="0.2">
      <c r="B178" s="74" t="s">
        <v>381</v>
      </c>
      <c r="C178" s="86" t="s">
        <v>12</v>
      </c>
      <c r="D178" s="76" t="s">
        <v>185</v>
      </c>
      <c r="E178" s="77">
        <v>0</v>
      </c>
      <c r="F178" s="77">
        <v>-3.86</v>
      </c>
      <c r="G178" s="77">
        <v>-3.86</v>
      </c>
    </row>
    <row r="179" spans="2:7" ht="15.75" customHeight="1" x14ac:dyDescent="0.2">
      <c r="B179" s="78" t="s">
        <v>382</v>
      </c>
      <c r="C179" s="97" t="s">
        <v>208</v>
      </c>
      <c r="D179" s="80" t="s">
        <v>383</v>
      </c>
      <c r="E179" s="81">
        <v>0</v>
      </c>
      <c r="F179" s="81">
        <v>0</v>
      </c>
      <c r="G179" s="81">
        <v>0</v>
      </c>
    </row>
    <row r="180" spans="2:7" ht="15.75" customHeight="1" x14ac:dyDescent="0.2">
      <c r="B180" s="74" t="s">
        <v>382</v>
      </c>
      <c r="C180" s="75" t="s">
        <v>179</v>
      </c>
      <c r="D180" s="76" t="s">
        <v>184</v>
      </c>
      <c r="E180" s="77">
        <v>0</v>
      </c>
      <c r="F180" s="77">
        <v>-0.38</v>
      </c>
      <c r="G180" s="77">
        <v>-0.38</v>
      </c>
    </row>
    <row r="181" spans="2:7" ht="15.75" customHeight="1" x14ac:dyDescent="0.2">
      <c r="B181" s="78" t="s">
        <v>382</v>
      </c>
      <c r="C181" s="82" t="s">
        <v>12</v>
      </c>
      <c r="D181" s="80" t="s">
        <v>185</v>
      </c>
      <c r="E181" s="81">
        <v>0</v>
      </c>
      <c r="F181" s="81">
        <v>-3.81</v>
      </c>
      <c r="G181" s="81">
        <v>-3.81</v>
      </c>
    </row>
    <row r="182" spans="2:7" ht="15.75" customHeight="1" x14ac:dyDescent="0.2">
      <c r="B182" s="74" t="s">
        <v>384</v>
      </c>
      <c r="C182" s="75" t="s">
        <v>179</v>
      </c>
      <c r="D182" s="76" t="s">
        <v>184</v>
      </c>
      <c r="E182" s="77">
        <v>0</v>
      </c>
      <c r="F182" s="77">
        <v>-0.15</v>
      </c>
      <c r="G182" s="77">
        <v>-0.15</v>
      </c>
    </row>
    <row r="183" spans="2:7" ht="15.75" customHeight="1" x14ac:dyDescent="0.2">
      <c r="B183" s="78" t="s">
        <v>384</v>
      </c>
      <c r="C183" s="82" t="s">
        <v>12</v>
      </c>
      <c r="D183" s="80" t="s">
        <v>185</v>
      </c>
      <c r="E183" s="81">
        <v>0</v>
      </c>
      <c r="F183" s="81">
        <v>-1.48</v>
      </c>
      <c r="G183" s="81">
        <v>-1.48</v>
      </c>
    </row>
    <row r="184" spans="2:7" ht="15.75" customHeight="1" x14ac:dyDescent="0.2">
      <c r="B184" s="74" t="s">
        <v>385</v>
      </c>
      <c r="C184" s="75" t="s">
        <v>179</v>
      </c>
      <c r="D184" s="76" t="s">
        <v>184</v>
      </c>
      <c r="E184" s="77">
        <v>0</v>
      </c>
      <c r="F184" s="77">
        <v>-0.12</v>
      </c>
      <c r="G184" s="77">
        <v>-0.12</v>
      </c>
    </row>
    <row r="185" spans="2:7" ht="15.75" customHeight="1" x14ac:dyDescent="0.2">
      <c r="B185" s="78" t="s">
        <v>385</v>
      </c>
      <c r="C185" s="82" t="s">
        <v>12</v>
      </c>
      <c r="D185" s="80" t="s">
        <v>185</v>
      </c>
      <c r="E185" s="81">
        <v>0</v>
      </c>
      <c r="F185" s="81">
        <v>-1.24</v>
      </c>
      <c r="G185" s="81">
        <v>-1.24</v>
      </c>
    </row>
    <row r="186" spans="2:7" ht="19.5" customHeight="1" x14ac:dyDescent="0.2">
      <c r="B186" s="2" t="s">
        <v>212</v>
      </c>
      <c r="C186" s="2"/>
      <c r="D186" s="2"/>
      <c r="E186" s="2"/>
      <c r="F186" s="2"/>
      <c r="G186" s="2"/>
    </row>
    <row r="187" spans="2:7" ht="18" customHeight="1" x14ac:dyDescent="0.2">
      <c r="B187" s="38" t="s">
        <v>213</v>
      </c>
      <c r="C187" s="56"/>
      <c r="D187" s="56"/>
      <c r="E187" s="39">
        <v>371.1</v>
      </c>
      <c r="F187" s="39"/>
      <c r="G187" s="39">
        <v>371.1</v>
      </c>
    </row>
    <row r="188" spans="2:7" ht="18" customHeight="1" x14ac:dyDescent="0.2">
      <c r="B188" s="38" t="s">
        <v>214</v>
      </c>
      <c r="C188" s="56"/>
      <c r="D188" s="56"/>
      <c r="E188" s="39"/>
      <c r="F188" s="39">
        <v>-42.65</v>
      </c>
      <c r="G188" s="39">
        <v>-42.65</v>
      </c>
    </row>
    <row r="189" spans="2:7" ht="18" customHeight="1" x14ac:dyDescent="0.2">
      <c r="B189" s="38" t="s">
        <v>215</v>
      </c>
      <c r="C189" s="56"/>
      <c r="D189" s="56"/>
      <c r="E189" s="39"/>
      <c r="F189" s="39">
        <v>-14.05</v>
      </c>
      <c r="G189" s="39">
        <v>-14.05</v>
      </c>
    </row>
    <row r="190" spans="2:7" ht="18" customHeight="1" x14ac:dyDescent="0.2">
      <c r="B190" s="38" t="s">
        <v>216</v>
      </c>
      <c r="C190" s="56"/>
      <c r="D190" s="56"/>
      <c r="E190" s="39"/>
      <c r="F190" s="39">
        <v>-96.99</v>
      </c>
      <c r="G190" s="39">
        <v>-96.99</v>
      </c>
    </row>
    <row r="191" spans="2:7" ht="18" customHeight="1" x14ac:dyDescent="0.2">
      <c r="B191" s="38" t="s">
        <v>217</v>
      </c>
      <c r="C191" s="56"/>
      <c r="D191" s="56"/>
      <c r="E191" s="39"/>
      <c r="F191" s="39">
        <v>-32.590000000000003</v>
      </c>
      <c r="G191" s="39">
        <v>-32.590000000000003</v>
      </c>
    </row>
    <row r="192" spans="2:7" ht="18" customHeight="1" x14ac:dyDescent="0.2">
      <c r="B192" s="38" t="s">
        <v>218</v>
      </c>
      <c r="C192" s="56"/>
      <c r="D192" s="56"/>
      <c r="E192" s="39"/>
      <c r="F192" s="39">
        <v>-3.24</v>
      </c>
      <c r="G192" s="39">
        <v>-3.24</v>
      </c>
    </row>
    <row r="193" spans="2:7" ht="18" customHeight="1" x14ac:dyDescent="0.2">
      <c r="B193" s="38" t="s">
        <v>219</v>
      </c>
      <c r="C193" s="56"/>
      <c r="D193" s="56"/>
      <c r="E193" s="39"/>
      <c r="F193" s="39"/>
      <c r="G193" s="39">
        <v>0</v>
      </c>
    </row>
    <row r="195" spans="2:7" ht="9.75" customHeight="1" x14ac:dyDescent="0.2"/>
    <row r="196" spans="2:7" ht="21.75" customHeight="1" x14ac:dyDescent="0.2">
      <c r="B196" s="1" t="s">
        <v>220</v>
      </c>
      <c r="C196" s="1"/>
      <c r="D196" s="1"/>
      <c r="E196" s="1"/>
      <c r="F196" s="1"/>
      <c r="G196" s="1"/>
    </row>
    <row r="197" spans="2:7" ht="18" customHeight="1" x14ac:dyDescent="0.2">
      <c r="B197" s="89" t="s">
        <v>221</v>
      </c>
      <c r="C197" s="89" t="s">
        <v>74</v>
      </c>
      <c r="D197" s="89" t="s">
        <v>222</v>
      </c>
      <c r="E197" s="89" t="s">
        <v>223</v>
      </c>
      <c r="F197" s="89" t="s">
        <v>224</v>
      </c>
      <c r="G197" s="89" t="s">
        <v>179</v>
      </c>
    </row>
    <row r="198" spans="2:7" ht="15.75" customHeight="1" x14ac:dyDescent="0.2">
      <c r="B198" s="90" t="s">
        <v>225</v>
      </c>
      <c r="C198" s="91"/>
      <c r="D198" s="91"/>
      <c r="E198" s="91"/>
      <c r="F198" s="91"/>
      <c r="G198" s="91"/>
    </row>
    <row r="199" spans="2:7" ht="19.5" customHeight="1" x14ac:dyDescent="0.2">
      <c r="B199" s="92" t="s">
        <v>226</v>
      </c>
      <c r="C199" s="92"/>
      <c r="D199" s="92"/>
      <c r="E199" s="92"/>
      <c r="F199" s="92"/>
      <c r="G199" s="92"/>
    </row>
    <row r="200" spans="2:7" ht="18" customHeight="1" x14ac:dyDescent="0.2">
      <c r="B200" s="38" t="s">
        <v>227</v>
      </c>
      <c r="C200" s="93"/>
      <c r="D200" s="93"/>
      <c r="E200" s="39">
        <v>0</v>
      </c>
      <c r="F200" s="39">
        <v>0</v>
      </c>
      <c r="G200" s="39">
        <v>0</v>
      </c>
    </row>
    <row r="201" spans="2:7" ht="15" customHeight="1" x14ac:dyDescent="0.2">
      <c r="B201" s="94"/>
      <c r="C201" s="94"/>
      <c r="D201" s="94"/>
      <c r="E201" s="94"/>
      <c r="F201" s="94"/>
      <c r="G201" s="94"/>
    </row>
    <row r="202" spans="2:7" ht="15" customHeight="1" x14ac:dyDescent="0.2">
      <c r="B202" s="94"/>
      <c r="C202" s="94"/>
      <c r="D202" s="94"/>
      <c r="E202" s="94"/>
      <c r="F202" s="94"/>
      <c r="G202" s="94"/>
    </row>
    <row r="203" spans="2:7" ht="15" customHeight="1" x14ac:dyDescent="0.2">
      <c r="B203" s="94"/>
      <c r="C203" s="94"/>
      <c r="D203" s="94"/>
      <c r="E203" s="94"/>
      <c r="F203" s="94"/>
      <c r="G203" s="94"/>
    </row>
    <row r="204" spans="2:7" ht="15" customHeight="1" x14ac:dyDescent="0.2">
      <c r="B204" s="94"/>
      <c r="C204" s="94"/>
      <c r="D204" s="94"/>
      <c r="E204" s="94"/>
      <c r="F204" s="94"/>
      <c r="G204" s="94"/>
    </row>
    <row r="205" spans="2:7" ht="15" customHeight="1" x14ac:dyDescent="0.2">
      <c r="B205" s="94"/>
      <c r="C205" s="94"/>
      <c r="D205" s="94"/>
      <c r="E205" s="94"/>
      <c r="F205" s="94"/>
      <c r="G205" s="94"/>
    </row>
    <row r="206" spans="2:7" ht="15" customHeight="1" x14ac:dyDescent="0.2">
      <c r="B206" s="94"/>
      <c r="C206" s="94"/>
      <c r="D206" s="94"/>
      <c r="E206" s="94"/>
      <c r="F206" s="94"/>
      <c r="G206" s="94"/>
    </row>
    <row r="207" spans="2:7" ht="15" customHeight="1" x14ac:dyDescent="0.2">
      <c r="B207" s="94"/>
      <c r="C207" s="94"/>
      <c r="D207" s="94"/>
      <c r="E207" s="94"/>
      <c r="F207" s="94"/>
      <c r="G207" s="94"/>
    </row>
    <row r="208" spans="2:7" ht="15" customHeight="1" x14ac:dyDescent="0.2">
      <c r="B208" s="94"/>
      <c r="C208" s="94"/>
      <c r="D208" s="94"/>
      <c r="E208" s="94"/>
      <c r="F208" s="94"/>
      <c r="G208" s="94"/>
    </row>
    <row r="209" spans="2:7" ht="15" customHeight="1" x14ac:dyDescent="0.2">
      <c r="B209" s="94"/>
      <c r="C209" s="94"/>
      <c r="D209" s="94"/>
      <c r="E209" s="94"/>
      <c r="F209" s="94"/>
      <c r="G209" s="94"/>
    </row>
    <row r="210" spans="2:7" ht="15" customHeight="1" x14ac:dyDescent="0.2">
      <c r="B210" s="94"/>
      <c r="C210" s="94"/>
      <c r="D210" s="94"/>
      <c r="E210" s="94"/>
      <c r="F210" s="94"/>
      <c r="G210" s="94"/>
    </row>
    <row r="211" spans="2:7" ht="15" customHeight="1" x14ac:dyDescent="0.2">
      <c r="B211" s="94"/>
      <c r="C211" s="94"/>
      <c r="D211" s="94"/>
      <c r="E211" s="94"/>
      <c r="F211" s="94"/>
      <c r="G211" s="94"/>
    </row>
    <row r="212" spans="2:7" ht="15" customHeight="1" x14ac:dyDescent="0.2">
      <c r="B212" s="94"/>
      <c r="C212" s="94"/>
      <c r="D212" s="94"/>
      <c r="E212" s="94"/>
      <c r="F212" s="94"/>
      <c r="G212" s="94"/>
    </row>
    <row r="213" spans="2:7" ht="15" customHeight="1" x14ac:dyDescent="0.2">
      <c r="B213" s="94"/>
      <c r="C213" s="94"/>
      <c r="D213" s="94"/>
      <c r="E213" s="94"/>
      <c r="F213" s="94"/>
      <c r="G213" s="94"/>
    </row>
    <row r="214" spans="2:7" ht="15" customHeight="1" x14ac:dyDescent="0.2">
      <c r="B214" s="94"/>
      <c r="C214" s="94"/>
      <c r="D214" s="94"/>
      <c r="E214" s="94"/>
      <c r="F214" s="94"/>
      <c r="G214" s="94"/>
    </row>
    <row r="215" spans="2:7" ht="15" customHeight="1" x14ac:dyDescent="0.2">
      <c r="B215" s="94"/>
      <c r="C215" s="94"/>
      <c r="D215" s="94"/>
      <c r="E215" s="94"/>
      <c r="F215" s="94"/>
      <c r="G215" s="94"/>
    </row>
    <row r="216" spans="2:7" ht="15" customHeight="1" x14ac:dyDescent="0.2">
      <c r="B216" s="94"/>
      <c r="C216" s="94"/>
      <c r="D216" s="94"/>
      <c r="E216" s="94"/>
      <c r="F216" s="94"/>
      <c r="G216" s="94"/>
    </row>
    <row r="217" spans="2:7" ht="15" customHeight="1" x14ac:dyDescent="0.2">
      <c r="B217" s="94"/>
      <c r="C217" s="94"/>
      <c r="D217" s="94"/>
      <c r="E217" s="94"/>
      <c r="F217" s="94"/>
      <c r="G217" s="94"/>
    </row>
    <row r="218" spans="2:7" ht="15" customHeight="1" x14ac:dyDescent="0.2">
      <c r="B218" s="94"/>
      <c r="C218" s="94"/>
      <c r="D218" s="94"/>
      <c r="E218" s="94"/>
      <c r="F218" s="94"/>
      <c r="G218" s="94"/>
    </row>
    <row r="219" spans="2:7" ht="15" customHeight="1" x14ac:dyDescent="0.2">
      <c r="B219" s="94"/>
      <c r="C219" s="94"/>
      <c r="D219" s="94"/>
      <c r="E219" s="94"/>
      <c r="F219" s="94"/>
      <c r="G219" s="94"/>
    </row>
    <row r="220" spans="2:7" ht="15" customHeight="1" x14ac:dyDescent="0.2">
      <c r="B220" s="94"/>
      <c r="C220" s="94"/>
      <c r="D220" s="94"/>
      <c r="E220" s="94"/>
      <c r="F220" s="94"/>
      <c r="G220" s="94"/>
    </row>
    <row r="221" spans="2:7" ht="15" customHeight="1" x14ac:dyDescent="0.2">
      <c r="B221" s="94"/>
      <c r="C221" s="94"/>
      <c r="D221" s="94"/>
      <c r="E221" s="94"/>
      <c r="F221" s="94"/>
      <c r="G221" s="94"/>
    </row>
    <row r="222" spans="2:7" ht="15" customHeight="1" x14ac:dyDescent="0.2">
      <c r="B222" s="94"/>
      <c r="C222" s="94"/>
      <c r="D222" s="94"/>
      <c r="E222" s="94"/>
      <c r="F222" s="94"/>
      <c r="G222" s="94"/>
    </row>
    <row r="223" spans="2:7" ht="15" customHeight="1" x14ac:dyDescent="0.2">
      <c r="B223" s="94"/>
      <c r="C223" s="94"/>
      <c r="D223" s="94"/>
      <c r="E223" s="94"/>
      <c r="F223" s="94"/>
      <c r="G223" s="94"/>
    </row>
    <row r="224" spans="2:7" ht="15" customHeight="1" x14ac:dyDescent="0.2">
      <c r="B224" s="94"/>
      <c r="C224" s="94"/>
      <c r="D224" s="94"/>
      <c r="E224" s="94"/>
      <c r="F224" s="94"/>
      <c r="G224" s="94"/>
    </row>
    <row r="225" spans="2:7" ht="15" customHeight="1" x14ac:dyDescent="0.2">
      <c r="B225" s="94"/>
      <c r="C225" s="94"/>
      <c r="D225" s="94"/>
      <c r="E225" s="94"/>
      <c r="F225" s="94"/>
      <c r="G225" s="94"/>
    </row>
    <row r="226" spans="2:7" ht="15" customHeight="1" x14ac:dyDescent="0.2">
      <c r="B226" s="94"/>
      <c r="C226" s="94"/>
      <c r="D226" s="94"/>
      <c r="E226" s="94"/>
      <c r="F226" s="94"/>
      <c r="G226" s="94"/>
    </row>
    <row r="227" spans="2:7" ht="15" customHeight="1" x14ac:dyDescent="0.2">
      <c r="B227" s="94"/>
      <c r="C227" s="94"/>
      <c r="D227" s="94"/>
      <c r="E227" s="94"/>
      <c r="F227" s="94"/>
      <c r="G227" s="94"/>
    </row>
  </sheetData>
  <mergeCells count="4">
    <mergeCell ref="B2:H2"/>
    <mergeCell ref="B4:C4"/>
    <mergeCell ref="B186:G186"/>
    <mergeCell ref="B196:G196"/>
  </mergeCells>
  <pageMargins left="0.75" right="0.75" top="1" bottom="1" header="0.511811023622047" footer="0.511811023622047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H192"/>
  <sheetViews>
    <sheetView showGridLines="0" zoomScaleNormal="100" workbookViewId="0"/>
  </sheetViews>
  <sheetFormatPr baseColWidth="10" defaultColWidth="8.6640625" defaultRowHeight="15" x14ac:dyDescent="0.2"/>
  <cols>
    <col min="1" max="1" width="2" customWidth="1"/>
    <col min="2" max="3" width="13" customWidth="1"/>
    <col min="4" max="4" width="28" customWidth="1"/>
    <col min="5" max="5" width="11" customWidth="1"/>
    <col min="6" max="6" width="12" customWidth="1"/>
    <col min="7" max="7" width="11" customWidth="1"/>
    <col min="8" max="9" width="2" customWidth="1"/>
  </cols>
  <sheetData>
    <row r="1" spans="2:8" ht="6" customHeight="1" x14ac:dyDescent="0.2"/>
    <row r="2" spans="2:8" ht="36" customHeight="1" x14ac:dyDescent="0.2">
      <c r="B2" s="4" t="s">
        <v>386</v>
      </c>
      <c r="C2" s="4"/>
      <c r="D2" s="4"/>
      <c r="E2" s="4"/>
      <c r="F2" s="4"/>
      <c r="G2" s="4"/>
      <c r="H2" s="4"/>
    </row>
    <row r="3" spans="2:8" ht="7.5" customHeight="1" x14ac:dyDescent="0.2"/>
    <row r="4" spans="2:8" ht="21.75" customHeight="1" x14ac:dyDescent="0.2">
      <c r="B4" s="3" t="s">
        <v>172</v>
      </c>
      <c r="C4" s="3"/>
      <c r="D4" s="71"/>
      <c r="E4" s="71"/>
      <c r="F4" s="71"/>
      <c r="G4" s="72"/>
    </row>
    <row r="5" spans="2:8" ht="18" customHeight="1" x14ac:dyDescent="0.2">
      <c r="B5" s="73" t="s">
        <v>74</v>
      </c>
      <c r="C5" s="73" t="s">
        <v>173</v>
      </c>
      <c r="D5" s="73" t="s">
        <v>174</v>
      </c>
      <c r="E5" s="73" t="s">
        <v>175</v>
      </c>
      <c r="F5" s="73" t="s">
        <v>176</v>
      </c>
      <c r="G5" s="73" t="s">
        <v>177</v>
      </c>
    </row>
    <row r="6" spans="2:8" ht="15.75" customHeight="1" x14ac:dyDescent="0.2">
      <c r="B6" s="74" t="s">
        <v>387</v>
      </c>
      <c r="C6" s="75" t="s">
        <v>179</v>
      </c>
      <c r="D6" s="76" t="s">
        <v>388</v>
      </c>
      <c r="E6" s="77">
        <v>0</v>
      </c>
      <c r="F6" s="77">
        <v>-0.03</v>
      </c>
      <c r="G6" s="77">
        <v>-0.03</v>
      </c>
    </row>
    <row r="7" spans="2:8" ht="15.75" customHeight="1" x14ac:dyDescent="0.2">
      <c r="B7" s="78" t="s">
        <v>387</v>
      </c>
      <c r="C7" s="79" t="s">
        <v>181</v>
      </c>
      <c r="D7" s="80" t="s">
        <v>182</v>
      </c>
      <c r="E7" s="81">
        <v>0</v>
      </c>
      <c r="F7" s="81">
        <v>-0.3</v>
      </c>
      <c r="G7" s="81">
        <v>-0.3</v>
      </c>
    </row>
    <row r="8" spans="2:8" ht="15.75" customHeight="1" x14ac:dyDescent="0.2">
      <c r="B8" s="74" t="s">
        <v>387</v>
      </c>
      <c r="C8" s="75" t="s">
        <v>179</v>
      </c>
      <c r="D8" s="76" t="s">
        <v>388</v>
      </c>
      <c r="E8" s="77">
        <v>0</v>
      </c>
      <c r="F8" s="77">
        <v>-0.03</v>
      </c>
      <c r="G8" s="77">
        <v>-0.03</v>
      </c>
    </row>
    <row r="9" spans="2:8" ht="15.75" customHeight="1" x14ac:dyDescent="0.2">
      <c r="B9" s="78" t="s">
        <v>387</v>
      </c>
      <c r="C9" s="79" t="s">
        <v>179</v>
      </c>
      <c r="D9" s="80" t="s">
        <v>388</v>
      </c>
      <c r="E9" s="81">
        <v>0</v>
      </c>
      <c r="F9" s="81">
        <v>-0.03</v>
      </c>
      <c r="G9" s="81">
        <v>-0.03</v>
      </c>
    </row>
    <row r="10" spans="2:8" ht="15.75" customHeight="1" x14ac:dyDescent="0.2">
      <c r="B10" s="74" t="s">
        <v>387</v>
      </c>
      <c r="C10" s="75" t="s">
        <v>181</v>
      </c>
      <c r="D10" s="76" t="s">
        <v>182</v>
      </c>
      <c r="E10" s="77">
        <v>0</v>
      </c>
      <c r="F10" s="77">
        <v>-0.3</v>
      </c>
      <c r="G10" s="77">
        <v>-0.3</v>
      </c>
    </row>
    <row r="11" spans="2:8" ht="15.75" customHeight="1" x14ac:dyDescent="0.2">
      <c r="B11" s="78" t="s">
        <v>387</v>
      </c>
      <c r="C11" s="79" t="s">
        <v>179</v>
      </c>
      <c r="D11" s="80" t="s">
        <v>388</v>
      </c>
      <c r="E11" s="81">
        <v>0</v>
      </c>
      <c r="F11" s="81">
        <v>-0.03</v>
      </c>
      <c r="G11" s="81">
        <v>-0.03</v>
      </c>
    </row>
    <row r="12" spans="2:8" ht="15.75" customHeight="1" x14ac:dyDescent="0.2">
      <c r="B12" s="74" t="s">
        <v>387</v>
      </c>
      <c r="C12" s="75" t="s">
        <v>181</v>
      </c>
      <c r="D12" s="76" t="s">
        <v>182</v>
      </c>
      <c r="E12" s="77">
        <v>0</v>
      </c>
      <c r="F12" s="77">
        <v>-0.3</v>
      </c>
      <c r="G12" s="77">
        <v>-0.3</v>
      </c>
    </row>
    <row r="13" spans="2:8" ht="15.75" customHeight="1" x14ac:dyDescent="0.2">
      <c r="B13" s="78" t="s">
        <v>387</v>
      </c>
      <c r="C13" s="79" t="s">
        <v>181</v>
      </c>
      <c r="D13" s="80" t="s">
        <v>182</v>
      </c>
      <c r="E13" s="81">
        <v>0</v>
      </c>
      <c r="F13" s="81">
        <v>-0.3</v>
      </c>
      <c r="G13" s="81">
        <v>-0.3</v>
      </c>
    </row>
    <row r="14" spans="2:8" ht="15.75" customHeight="1" x14ac:dyDescent="0.2">
      <c r="B14" s="74" t="s">
        <v>387</v>
      </c>
      <c r="C14" s="75" t="s">
        <v>179</v>
      </c>
      <c r="D14" s="76" t="s">
        <v>388</v>
      </c>
      <c r="E14" s="77">
        <v>0</v>
      </c>
      <c r="F14" s="77">
        <v>-0.03</v>
      </c>
      <c r="G14" s="77">
        <v>-0.03</v>
      </c>
    </row>
    <row r="15" spans="2:8" ht="15.75" customHeight="1" x14ac:dyDescent="0.2">
      <c r="B15" s="78" t="s">
        <v>387</v>
      </c>
      <c r="C15" s="79" t="s">
        <v>181</v>
      </c>
      <c r="D15" s="80" t="s">
        <v>182</v>
      </c>
      <c r="E15" s="81">
        <v>0</v>
      </c>
      <c r="F15" s="81">
        <v>-0.3</v>
      </c>
      <c r="G15" s="81">
        <v>-0.3</v>
      </c>
    </row>
    <row r="16" spans="2:8" ht="15.75" customHeight="1" x14ac:dyDescent="0.2">
      <c r="B16" s="74" t="s">
        <v>387</v>
      </c>
      <c r="C16" s="75" t="s">
        <v>179</v>
      </c>
      <c r="D16" s="76" t="s">
        <v>388</v>
      </c>
      <c r="E16" s="77">
        <v>0</v>
      </c>
      <c r="F16" s="77">
        <v>-0.03</v>
      </c>
      <c r="G16" s="77">
        <v>-0.03</v>
      </c>
    </row>
    <row r="17" spans="2:7" ht="15.75" customHeight="1" x14ac:dyDescent="0.2">
      <c r="B17" s="78" t="s">
        <v>387</v>
      </c>
      <c r="C17" s="79" t="s">
        <v>181</v>
      </c>
      <c r="D17" s="80" t="s">
        <v>182</v>
      </c>
      <c r="E17" s="81">
        <v>0</v>
      </c>
      <c r="F17" s="81">
        <v>-0.3</v>
      </c>
      <c r="G17" s="81">
        <v>-0.3</v>
      </c>
    </row>
    <row r="18" spans="2:7" ht="15.75" customHeight="1" x14ac:dyDescent="0.2">
      <c r="B18" s="74" t="s">
        <v>389</v>
      </c>
      <c r="C18" s="75" t="s">
        <v>179</v>
      </c>
      <c r="D18" s="76" t="s">
        <v>184</v>
      </c>
      <c r="E18" s="77">
        <v>0</v>
      </c>
      <c r="F18" s="77">
        <v>-0.35</v>
      </c>
      <c r="G18" s="77">
        <v>-0.35</v>
      </c>
    </row>
    <row r="19" spans="2:7" ht="15.75" customHeight="1" x14ac:dyDescent="0.2">
      <c r="B19" s="78" t="s">
        <v>389</v>
      </c>
      <c r="C19" s="82" t="s">
        <v>12</v>
      </c>
      <c r="D19" s="80" t="s">
        <v>185</v>
      </c>
      <c r="E19" s="81">
        <v>0</v>
      </c>
      <c r="F19" s="81">
        <v>-3.45</v>
      </c>
      <c r="G19" s="81">
        <v>-3.45</v>
      </c>
    </row>
    <row r="20" spans="2:7" ht="15.75" customHeight="1" x14ac:dyDescent="0.2">
      <c r="B20" s="74" t="s">
        <v>390</v>
      </c>
      <c r="C20" s="75" t="s">
        <v>179</v>
      </c>
      <c r="D20" s="76" t="s">
        <v>184</v>
      </c>
      <c r="E20" s="77">
        <v>0</v>
      </c>
      <c r="F20" s="77">
        <v>-0.36</v>
      </c>
      <c r="G20" s="77">
        <v>-0.36</v>
      </c>
    </row>
    <row r="21" spans="2:7" ht="15.75" customHeight="1" x14ac:dyDescent="0.2">
      <c r="B21" s="78" t="s">
        <v>390</v>
      </c>
      <c r="C21" s="82" t="s">
        <v>12</v>
      </c>
      <c r="D21" s="80" t="s">
        <v>185</v>
      </c>
      <c r="E21" s="81">
        <v>0</v>
      </c>
      <c r="F21" s="81">
        <v>-3.58</v>
      </c>
      <c r="G21" s="81">
        <v>-3.58</v>
      </c>
    </row>
    <row r="22" spans="2:7" ht="15.75" customHeight="1" x14ac:dyDescent="0.2">
      <c r="B22" s="74" t="s">
        <v>391</v>
      </c>
      <c r="C22" s="75" t="s">
        <v>179</v>
      </c>
      <c r="D22" s="76" t="s">
        <v>184</v>
      </c>
      <c r="E22" s="77">
        <v>0</v>
      </c>
      <c r="F22" s="77">
        <v>-0.39</v>
      </c>
      <c r="G22" s="77">
        <v>-0.39</v>
      </c>
    </row>
    <row r="23" spans="2:7" ht="15.75" customHeight="1" x14ac:dyDescent="0.2">
      <c r="B23" s="78" t="s">
        <v>391</v>
      </c>
      <c r="C23" s="82" t="s">
        <v>12</v>
      </c>
      <c r="D23" s="80" t="s">
        <v>185</v>
      </c>
      <c r="E23" s="81">
        <v>0</v>
      </c>
      <c r="F23" s="81">
        <v>-3.85</v>
      </c>
      <c r="G23" s="81">
        <v>-3.85</v>
      </c>
    </row>
    <row r="24" spans="2:7" ht="15.75" customHeight="1" x14ac:dyDescent="0.2">
      <c r="B24" s="74" t="s">
        <v>392</v>
      </c>
      <c r="C24" s="75" t="s">
        <v>179</v>
      </c>
      <c r="D24" s="76" t="s">
        <v>192</v>
      </c>
      <c r="E24" s="77">
        <v>0</v>
      </c>
      <c r="F24" s="77">
        <v>-0.11</v>
      </c>
      <c r="G24" s="77">
        <v>-0.11</v>
      </c>
    </row>
    <row r="25" spans="2:7" ht="15.75" customHeight="1" x14ac:dyDescent="0.2">
      <c r="B25" s="78" t="s">
        <v>392</v>
      </c>
      <c r="C25" s="79" t="s">
        <v>179</v>
      </c>
      <c r="D25" s="80" t="s">
        <v>193</v>
      </c>
      <c r="E25" s="81">
        <v>0</v>
      </c>
      <c r="F25" s="81">
        <v>-7.0000000000000007E-2</v>
      </c>
      <c r="G25" s="81">
        <v>-7.0000000000000007E-2</v>
      </c>
    </row>
    <row r="26" spans="2:7" ht="15.75" customHeight="1" x14ac:dyDescent="0.2">
      <c r="B26" s="74" t="s">
        <v>392</v>
      </c>
      <c r="C26" s="75" t="s">
        <v>179</v>
      </c>
      <c r="D26" s="76" t="s">
        <v>194</v>
      </c>
      <c r="E26" s="77">
        <v>0</v>
      </c>
      <c r="F26" s="77">
        <v>-0.12</v>
      </c>
      <c r="G26" s="77">
        <v>-0.12</v>
      </c>
    </row>
    <row r="27" spans="2:7" ht="15.75" customHeight="1" x14ac:dyDescent="0.2">
      <c r="B27" s="78" t="s">
        <v>392</v>
      </c>
      <c r="C27" s="79" t="s">
        <v>181</v>
      </c>
      <c r="D27" s="80" t="s">
        <v>195</v>
      </c>
      <c r="E27" s="81">
        <v>0</v>
      </c>
      <c r="F27" s="81">
        <v>-0.65</v>
      </c>
      <c r="G27" s="81">
        <v>-0.65</v>
      </c>
    </row>
    <row r="28" spans="2:7" ht="15.75" customHeight="1" x14ac:dyDescent="0.2">
      <c r="B28" s="74" t="s">
        <v>392</v>
      </c>
      <c r="C28" s="75" t="s">
        <v>181</v>
      </c>
      <c r="D28" s="76" t="s">
        <v>314</v>
      </c>
      <c r="E28" s="77">
        <v>0</v>
      </c>
      <c r="F28" s="77">
        <v>-1.17</v>
      </c>
      <c r="G28" s="77">
        <v>-1.17</v>
      </c>
    </row>
    <row r="29" spans="2:7" ht="15.75" customHeight="1" x14ac:dyDescent="0.2">
      <c r="B29" s="78" t="s">
        <v>392</v>
      </c>
      <c r="C29" s="87" t="s">
        <v>198</v>
      </c>
      <c r="D29" s="80" t="s">
        <v>393</v>
      </c>
      <c r="E29" s="81">
        <v>28</v>
      </c>
      <c r="F29" s="81">
        <v>0</v>
      </c>
      <c r="G29" s="81">
        <v>28</v>
      </c>
    </row>
    <row r="30" spans="2:7" ht="15.75" customHeight="1" x14ac:dyDescent="0.2">
      <c r="B30" s="74" t="s">
        <v>392</v>
      </c>
      <c r="C30" s="75" t="s">
        <v>181</v>
      </c>
      <c r="D30" s="76" t="s">
        <v>197</v>
      </c>
      <c r="E30" s="77">
        <v>0</v>
      </c>
      <c r="F30" s="77">
        <v>-1.0900000000000001</v>
      </c>
      <c r="G30" s="77">
        <v>-1.0900000000000001</v>
      </c>
    </row>
    <row r="31" spans="2:7" ht="15.75" customHeight="1" x14ac:dyDescent="0.2">
      <c r="B31" s="78" t="s">
        <v>392</v>
      </c>
      <c r="C31" s="79" t="s">
        <v>179</v>
      </c>
      <c r="D31" s="80" t="s">
        <v>200</v>
      </c>
      <c r="E31" s="81">
        <v>0</v>
      </c>
      <c r="F31" s="81">
        <v>-0.03</v>
      </c>
      <c r="G31" s="81">
        <v>-0.03</v>
      </c>
    </row>
    <row r="32" spans="2:7" ht="15.75" customHeight="1" x14ac:dyDescent="0.2">
      <c r="B32" s="74" t="s">
        <v>392</v>
      </c>
      <c r="C32" s="75" t="s">
        <v>181</v>
      </c>
      <c r="D32" s="76" t="s">
        <v>182</v>
      </c>
      <c r="E32" s="77">
        <v>0</v>
      </c>
      <c r="F32" s="77">
        <v>-0.3</v>
      </c>
      <c r="G32" s="77">
        <v>-0.3</v>
      </c>
    </row>
    <row r="33" spans="2:7" ht="15.75" customHeight="1" x14ac:dyDescent="0.2">
      <c r="B33" s="78" t="s">
        <v>392</v>
      </c>
      <c r="C33" s="79" t="s">
        <v>179</v>
      </c>
      <c r="D33" s="80" t="s">
        <v>192</v>
      </c>
      <c r="E33" s="81">
        <v>0</v>
      </c>
      <c r="F33" s="81">
        <v>-0.36</v>
      </c>
      <c r="G33" s="81">
        <v>-0.36</v>
      </c>
    </row>
    <row r="34" spans="2:7" ht="15.75" customHeight="1" x14ac:dyDescent="0.2">
      <c r="B34" s="74" t="s">
        <v>392</v>
      </c>
      <c r="C34" s="75" t="s">
        <v>179</v>
      </c>
      <c r="D34" s="76" t="s">
        <v>193</v>
      </c>
      <c r="E34" s="77">
        <v>0</v>
      </c>
      <c r="F34" s="77">
        <v>-0.09</v>
      </c>
      <c r="G34" s="77">
        <v>-0.09</v>
      </c>
    </row>
    <row r="35" spans="2:7" ht="15.75" customHeight="1" x14ac:dyDescent="0.2">
      <c r="B35" s="78" t="s">
        <v>392</v>
      </c>
      <c r="C35" s="79" t="s">
        <v>179</v>
      </c>
      <c r="D35" s="80" t="s">
        <v>194</v>
      </c>
      <c r="E35" s="81">
        <v>0</v>
      </c>
      <c r="F35" s="81">
        <v>-0.65</v>
      </c>
      <c r="G35" s="81">
        <v>-0.65</v>
      </c>
    </row>
    <row r="36" spans="2:7" ht="15.75" customHeight="1" x14ac:dyDescent="0.2">
      <c r="B36" s="74" t="s">
        <v>392</v>
      </c>
      <c r="C36" s="75" t="s">
        <v>181</v>
      </c>
      <c r="D36" s="76" t="s">
        <v>195</v>
      </c>
      <c r="E36" s="77">
        <v>0</v>
      </c>
      <c r="F36" s="77">
        <v>-0.85</v>
      </c>
      <c r="G36" s="77">
        <v>-0.85</v>
      </c>
    </row>
    <row r="37" spans="2:7" ht="15.75" customHeight="1" x14ac:dyDescent="0.2">
      <c r="B37" s="78" t="s">
        <v>392</v>
      </c>
      <c r="C37" s="79" t="s">
        <v>181</v>
      </c>
      <c r="D37" s="80" t="s">
        <v>394</v>
      </c>
      <c r="E37" s="81">
        <v>0</v>
      </c>
      <c r="F37" s="81">
        <v>-6.5</v>
      </c>
      <c r="G37" s="81">
        <v>-6.5</v>
      </c>
    </row>
    <row r="38" spans="2:7" ht="15.75" customHeight="1" x14ac:dyDescent="0.2">
      <c r="B38" s="74" t="s">
        <v>392</v>
      </c>
      <c r="C38" s="75" t="s">
        <v>181</v>
      </c>
      <c r="D38" s="76" t="s">
        <v>197</v>
      </c>
      <c r="E38" s="77">
        <v>0</v>
      </c>
      <c r="F38" s="77">
        <v>-3.64</v>
      </c>
      <c r="G38" s="77">
        <v>-3.64</v>
      </c>
    </row>
    <row r="39" spans="2:7" ht="15.75" customHeight="1" x14ac:dyDescent="0.2">
      <c r="B39" s="78" t="s">
        <v>392</v>
      </c>
      <c r="C39" s="87" t="s">
        <v>198</v>
      </c>
      <c r="D39" s="80" t="s">
        <v>395</v>
      </c>
      <c r="E39" s="81">
        <v>113</v>
      </c>
      <c r="F39" s="81">
        <v>0</v>
      </c>
      <c r="G39" s="81">
        <v>113</v>
      </c>
    </row>
    <row r="40" spans="2:7" ht="15.75" customHeight="1" x14ac:dyDescent="0.2">
      <c r="B40" s="74" t="s">
        <v>392</v>
      </c>
      <c r="C40" s="75" t="s">
        <v>179</v>
      </c>
      <c r="D40" s="76" t="s">
        <v>200</v>
      </c>
      <c r="E40" s="77">
        <v>0</v>
      </c>
      <c r="F40" s="77">
        <v>-0.03</v>
      </c>
      <c r="G40" s="77">
        <v>-0.03</v>
      </c>
    </row>
    <row r="41" spans="2:7" ht="15.75" customHeight="1" x14ac:dyDescent="0.2">
      <c r="B41" s="78" t="s">
        <v>392</v>
      </c>
      <c r="C41" s="79" t="s">
        <v>179</v>
      </c>
      <c r="D41" s="80" t="s">
        <v>316</v>
      </c>
      <c r="E41" s="81">
        <v>0</v>
      </c>
      <c r="F41" s="81">
        <v>-0.09</v>
      </c>
      <c r="G41" s="81">
        <v>-0.09</v>
      </c>
    </row>
    <row r="42" spans="2:7" ht="15.75" customHeight="1" x14ac:dyDescent="0.2">
      <c r="B42" s="74" t="s">
        <v>392</v>
      </c>
      <c r="C42" s="75" t="s">
        <v>181</v>
      </c>
      <c r="D42" s="76" t="s">
        <v>182</v>
      </c>
      <c r="E42" s="77">
        <v>0</v>
      </c>
      <c r="F42" s="77">
        <v>-0.3</v>
      </c>
      <c r="G42" s="77">
        <v>-0.3</v>
      </c>
    </row>
    <row r="43" spans="2:7" ht="15.75" customHeight="1" x14ac:dyDescent="0.2">
      <c r="B43" s="78" t="s">
        <v>392</v>
      </c>
      <c r="C43" s="79" t="s">
        <v>181</v>
      </c>
      <c r="D43" s="80" t="s">
        <v>182</v>
      </c>
      <c r="E43" s="81">
        <v>0</v>
      </c>
      <c r="F43" s="81">
        <v>-0.9</v>
      </c>
      <c r="G43" s="81">
        <v>-0.9</v>
      </c>
    </row>
    <row r="44" spans="2:7" ht="15.75" customHeight="1" x14ac:dyDescent="0.2">
      <c r="B44" s="74" t="s">
        <v>392</v>
      </c>
      <c r="C44" s="75" t="s">
        <v>179</v>
      </c>
      <c r="D44" s="76" t="s">
        <v>184</v>
      </c>
      <c r="E44" s="77">
        <v>0</v>
      </c>
      <c r="F44" s="77">
        <v>-0.2</v>
      </c>
      <c r="G44" s="77">
        <v>-0.2</v>
      </c>
    </row>
    <row r="45" spans="2:7" ht="15.75" customHeight="1" x14ac:dyDescent="0.2">
      <c r="B45" s="78" t="s">
        <v>392</v>
      </c>
      <c r="C45" s="82" t="s">
        <v>12</v>
      </c>
      <c r="D45" s="80" t="s">
        <v>185</v>
      </c>
      <c r="E45" s="81">
        <v>0</v>
      </c>
      <c r="F45" s="81">
        <v>-2.0299999999999998</v>
      </c>
      <c r="G45" s="81">
        <v>-2.0299999999999998</v>
      </c>
    </row>
    <row r="46" spans="2:7" ht="15.75" customHeight="1" x14ac:dyDescent="0.2">
      <c r="B46" s="74" t="s">
        <v>396</v>
      </c>
      <c r="C46" s="75" t="s">
        <v>179</v>
      </c>
      <c r="D46" s="76" t="s">
        <v>184</v>
      </c>
      <c r="E46" s="77">
        <v>0</v>
      </c>
      <c r="F46" s="77">
        <v>-0.41</v>
      </c>
      <c r="G46" s="77">
        <v>-0.41</v>
      </c>
    </row>
    <row r="47" spans="2:7" ht="15.75" customHeight="1" x14ac:dyDescent="0.2">
      <c r="B47" s="78" t="s">
        <v>396</v>
      </c>
      <c r="C47" s="82" t="s">
        <v>12</v>
      </c>
      <c r="D47" s="80" t="s">
        <v>185</v>
      </c>
      <c r="E47" s="81">
        <v>0</v>
      </c>
      <c r="F47" s="81">
        <v>-4.05</v>
      </c>
      <c r="G47" s="81">
        <v>-4.05</v>
      </c>
    </row>
    <row r="48" spans="2:7" ht="15.75" customHeight="1" x14ac:dyDescent="0.2">
      <c r="B48" s="74" t="s">
        <v>396</v>
      </c>
      <c r="C48" s="75" t="s">
        <v>179</v>
      </c>
      <c r="D48" s="76" t="s">
        <v>192</v>
      </c>
      <c r="E48" s="77">
        <v>0</v>
      </c>
      <c r="F48" s="77">
        <v>-0.14000000000000001</v>
      </c>
      <c r="G48" s="77">
        <v>-0.14000000000000001</v>
      </c>
    </row>
    <row r="49" spans="2:7" ht="15.75" customHeight="1" x14ac:dyDescent="0.2">
      <c r="B49" s="78" t="s">
        <v>396</v>
      </c>
      <c r="C49" s="79" t="s">
        <v>179</v>
      </c>
      <c r="D49" s="80" t="s">
        <v>193</v>
      </c>
      <c r="E49" s="81">
        <v>0</v>
      </c>
      <c r="F49" s="81">
        <v>-7.0000000000000007E-2</v>
      </c>
      <c r="G49" s="81">
        <v>-7.0000000000000007E-2</v>
      </c>
    </row>
    <row r="50" spans="2:7" ht="15.75" customHeight="1" x14ac:dyDescent="0.2">
      <c r="B50" s="74" t="s">
        <v>396</v>
      </c>
      <c r="C50" s="75" t="s">
        <v>179</v>
      </c>
      <c r="D50" s="76" t="s">
        <v>194</v>
      </c>
      <c r="E50" s="77">
        <v>0</v>
      </c>
      <c r="F50" s="77">
        <v>-0.12</v>
      </c>
      <c r="G50" s="77">
        <v>-0.12</v>
      </c>
    </row>
    <row r="51" spans="2:7" ht="15.75" customHeight="1" x14ac:dyDescent="0.2">
      <c r="B51" s="78" t="s">
        <v>396</v>
      </c>
      <c r="C51" s="79" t="s">
        <v>179</v>
      </c>
      <c r="D51" s="80" t="s">
        <v>194</v>
      </c>
      <c r="E51" s="81">
        <v>0</v>
      </c>
      <c r="F51" s="81">
        <v>-7.0000000000000007E-2</v>
      </c>
      <c r="G51" s="81">
        <v>-7.0000000000000007E-2</v>
      </c>
    </row>
    <row r="52" spans="2:7" ht="15.75" customHeight="1" x14ac:dyDescent="0.2">
      <c r="B52" s="74" t="s">
        <v>396</v>
      </c>
      <c r="C52" s="75" t="s">
        <v>181</v>
      </c>
      <c r="D52" s="76" t="s">
        <v>195</v>
      </c>
      <c r="E52" s="77">
        <v>0</v>
      </c>
      <c r="F52" s="77">
        <v>-0.72</v>
      </c>
      <c r="G52" s="77">
        <v>-0.72</v>
      </c>
    </row>
    <row r="53" spans="2:7" ht="15.75" customHeight="1" x14ac:dyDescent="0.2">
      <c r="B53" s="78" t="s">
        <v>396</v>
      </c>
      <c r="C53" s="79" t="s">
        <v>181</v>
      </c>
      <c r="D53" s="80" t="s">
        <v>314</v>
      </c>
      <c r="E53" s="81">
        <v>0</v>
      </c>
      <c r="F53" s="81">
        <v>-1.17</v>
      </c>
      <c r="G53" s="81">
        <v>-1.17</v>
      </c>
    </row>
    <row r="54" spans="2:7" ht="15.75" customHeight="1" x14ac:dyDescent="0.2">
      <c r="B54" s="74" t="s">
        <v>396</v>
      </c>
      <c r="C54" s="75" t="s">
        <v>181</v>
      </c>
      <c r="D54" s="76" t="s">
        <v>314</v>
      </c>
      <c r="E54" s="77">
        <v>0</v>
      </c>
      <c r="F54" s="77">
        <v>-0.65</v>
      </c>
      <c r="G54" s="77">
        <v>-0.65</v>
      </c>
    </row>
    <row r="55" spans="2:7" ht="15.75" customHeight="1" x14ac:dyDescent="0.2">
      <c r="B55" s="78" t="s">
        <v>396</v>
      </c>
      <c r="C55" s="79" t="s">
        <v>181</v>
      </c>
      <c r="D55" s="80" t="s">
        <v>197</v>
      </c>
      <c r="E55" s="81">
        <v>0</v>
      </c>
      <c r="F55" s="81">
        <v>-1.42</v>
      </c>
      <c r="G55" s="81">
        <v>-1.42</v>
      </c>
    </row>
    <row r="56" spans="2:7" ht="15.75" customHeight="1" x14ac:dyDescent="0.2">
      <c r="B56" s="74" t="s">
        <v>396</v>
      </c>
      <c r="C56" s="85" t="s">
        <v>198</v>
      </c>
      <c r="D56" s="76" t="s">
        <v>397</v>
      </c>
      <c r="E56" s="77">
        <v>39</v>
      </c>
      <c r="F56" s="77">
        <v>0</v>
      </c>
      <c r="G56" s="77">
        <v>39</v>
      </c>
    </row>
    <row r="57" spans="2:7" ht="15.75" customHeight="1" x14ac:dyDescent="0.2">
      <c r="B57" s="78" t="s">
        <v>396</v>
      </c>
      <c r="C57" s="79" t="s">
        <v>179</v>
      </c>
      <c r="D57" s="80" t="s">
        <v>200</v>
      </c>
      <c r="E57" s="81">
        <v>0</v>
      </c>
      <c r="F57" s="81">
        <v>-0.03</v>
      </c>
      <c r="G57" s="81">
        <v>-0.03</v>
      </c>
    </row>
    <row r="58" spans="2:7" ht="15.75" customHeight="1" x14ac:dyDescent="0.2">
      <c r="B58" s="74" t="s">
        <v>396</v>
      </c>
      <c r="C58" s="75" t="s">
        <v>179</v>
      </c>
      <c r="D58" s="76" t="s">
        <v>200</v>
      </c>
      <c r="E58" s="77">
        <v>0</v>
      </c>
      <c r="F58" s="77">
        <v>-0.03</v>
      </c>
      <c r="G58" s="77">
        <v>-0.03</v>
      </c>
    </row>
    <row r="59" spans="2:7" ht="15.75" customHeight="1" x14ac:dyDescent="0.2">
      <c r="B59" s="78" t="s">
        <v>396</v>
      </c>
      <c r="C59" s="79" t="s">
        <v>181</v>
      </c>
      <c r="D59" s="80" t="s">
        <v>182</v>
      </c>
      <c r="E59" s="81">
        <v>0</v>
      </c>
      <c r="F59" s="81">
        <v>-0.3</v>
      </c>
      <c r="G59" s="81">
        <v>-0.3</v>
      </c>
    </row>
    <row r="60" spans="2:7" ht="15.75" customHeight="1" x14ac:dyDescent="0.2">
      <c r="B60" s="74" t="s">
        <v>396</v>
      </c>
      <c r="C60" s="75" t="s">
        <v>181</v>
      </c>
      <c r="D60" s="76" t="s">
        <v>182</v>
      </c>
      <c r="E60" s="77">
        <v>0</v>
      </c>
      <c r="F60" s="77">
        <v>-0.3</v>
      </c>
      <c r="G60" s="77">
        <v>-0.3</v>
      </c>
    </row>
    <row r="61" spans="2:7" ht="15.75" customHeight="1" x14ac:dyDescent="0.2">
      <c r="B61" s="78" t="s">
        <v>396</v>
      </c>
      <c r="C61" s="79" t="s">
        <v>179</v>
      </c>
      <c r="D61" s="80" t="s">
        <v>192</v>
      </c>
      <c r="E61" s="81">
        <v>0</v>
      </c>
      <c r="F61" s="81">
        <v>-0.24</v>
      </c>
      <c r="G61" s="81">
        <v>-0.24</v>
      </c>
    </row>
    <row r="62" spans="2:7" ht="15.75" customHeight="1" x14ac:dyDescent="0.2">
      <c r="B62" s="74" t="s">
        <v>396</v>
      </c>
      <c r="C62" s="75" t="s">
        <v>179</v>
      </c>
      <c r="D62" s="76" t="s">
        <v>193</v>
      </c>
      <c r="E62" s="77">
        <v>0</v>
      </c>
      <c r="F62" s="77">
        <v>-7.0000000000000007E-2</v>
      </c>
      <c r="G62" s="77">
        <v>-7.0000000000000007E-2</v>
      </c>
    </row>
    <row r="63" spans="2:7" ht="15.75" customHeight="1" x14ac:dyDescent="0.2">
      <c r="B63" s="78" t="s">
        <v>396</v>
      </c>
      <c r="C63" s="79" t="s">
        <v>179</v>
      </c>
      <c r="D63" s="80" t="s">
        <v>194</v>
      </c>
      <c r="E63" s="81">
        <v>0</v>
      </c>
      <c r="F63" s="81">
        <v>-0.13</v>
      </c>
      <c r="G63" s="81">
        <v>-0.13</v>
      </c>
    </row>
    <row r="64" spans="2:7" ht="15.75" customHeight="1" x14ac:dyDescent="0.2">
      <c r="B64" s="74" t="s">
        <v>396</v>
      </c>
      <c r="C64" s="75" t="s">
        <v>179</v>
      </c>
      <c r="D64" s="76" t="s">
        <v>194</v>
      </c>
      <c r="E64" s="77">
        <v>0</v>
      </c>
      <c r="F64" s="77">
        <v>-0.26</v>
      </c>
      <c r="G64" s="77">
        <v>-0.26</v>
      </c>
    </row>
    <row r="65" spans="2:7" ht="15.75" customHeight="1" x14ac:dyDescent="0.2">
      <c r="B65" s="78" t="s">
        <v>396</v>
      </c>
      <c r="C65" s="79" t="s">
        <v>181</v>
      </c>
      <c r="D65" s="80" t="s">
        <v>195</v>
      </c>
      <c r="E65" s="81">
        <v>0</v>
      </c>
      <c r="F65" s="81">
        <v>-0.72</v>
      </c>
      <c r="G65" s="81">
        <v>-0.72</v>
      </c>
    </row>
    <row r="66" spans="2:7" ht="15.75" customHeight="1" x14ac:dyDescent="0.2">
      <c r="B66" s="74" t="s">
        <v>396</v>
      </c>
      <c r="C66" s="75" t="s">
        <v>181</v>
      </c>
      <c r="D66" s="76" t="s">
        <v>398</v>
      </c>
      <c r="E66" s="77">
        <v>0</v>
      </c>
      <c r="F66" s="77">
        <v>-1.3</v>
      </c>
      <c r="G66" s="77">
        <v>-1.3</v>
      </c>
    </row>
    <row r="67" spans="2:7" ht="15.75" customHeight="1" x14ac:dyDescent="0.2">
      <c r="B67" s="78" t="s">
        <v>396</v>
      </c>
      <c r="C67" s="79" t="s">
        <v>181</v>
      </c>
      <c r="D67" s="80" t="s">
        <v>369</v>
      </c>
      <c r="E67" s="81">
        <v>0</v>
      </c>
      <c r="F67" s="81">
        <v>-2.6</v>
      </c>
      <c r="G67" s="81">
        <v>-2.6</v>
      </c>
    </row>
    <row r="68" spans="2:7" ht="15.75" customHeight="1" x14ac:dyDescent="0.2">
      <c r="B68" s="74" t="s">
        <v>396</v>
      </c>
      <c r="C68" s="75" t="s">
        <v>181</v>
      </c>
      <c r="D68" s="76" t="s">
        <v>197</v>
      </c>
      <c r="E68" s="77">
        <v>0</v>
      </c>
      <c r="F68" s="77">
        <v>-2.38</v>
      </c>
      <c r="G68" s="77">
        <v>-2.38</v>
      </c>
    </row>
    <row r="69" spans="2:7" ht="15.75" customHeight="1" x14ac:dyDescent="0.2">
      <c r="B69" s="78" t="s">
        <v>396</v>
      </c>
      <c r="C69" s="87" t="s">
        <v>198</v>
      </c>
      <c r="D69" s="80" t="s">
        <v>399</v>
      </c>
      <c r="E69" s="81">
        <v>71</v>
      </c>
      <c r="F69" s="81">
        <v>0</v>
      </c>
      <c r="G69" s="81">
        <v>71</v>
      </c>
    </row>
    <row r="70" spans="2:7" ht="15.75" customHeight="1" x14ac:dyDescent="0.2">
      <c r="B70" s="74" t="s">
        <v>396</v>
      </c>
      <c r="C70" s="75" t="s">
        <v>179</v>
      </c>
      <c r="D70" s="76" t="s">
        <v>200</v>
      </c>
      <c r="E70" s="77">
        <v>0</v>
      </c>
      <c r="F70" s="77">
        <v>-0.03</v>
      </c>
      <c r="G70" s="77">
        <v>-0.03</v>
      </c>
    </row>
    <row r="71" spans="2:7" ht="15.75" customHeight="1" x14ac:dyDescent="0.2">
      <c r="B71" s="78" t="s">
        <v>396</v>
      </c>
      <c r="C71" s="79" t="s">
        <v>181</v>
      </c>
      <c r="D71" s="80" t="s">
        <v>182</v>
      </c>
      <c r="E71" s="81">
        <v>0</v>
      </c>
      <c r="F71" s="81">
        <v>-0.3</v>
      </c>
      <c r="G71" s="81">
        <v>-0.3</v>
      </c>
    </row>
    <row r="72" spans="2:7" ht="15.75" customHeight="1" x14ac:dyDescent="0.2">
      <c r="B72" s="74" t="s">
        <v>396</v>
      </c>
      <c r="C72" s="75" t="s">
        <v>179</v>
      </c>
      <c r="D72" s="76" t="s">
        <v>200</v>
      </c>
      <c r="E72" s="77">
        <v>0</v>
      </c>
      <c r="F72" s="77">
        <v>-0.03</v>
      </c>
      <c r="G72" s="77">
        <v>-0.03</v>
      </c>
    </row>
    <row r="73" spans="2:7" ht="15.75" customHeight="1" x14ac:dyDescent="0.2">
      <c r="B73" s="78" t="s">
        <v>396</v>
      </c>
      <c r="C73" s="79" t="s">
        <v>181</v>
      </c>
      <c r="D73" s="80" t="s">
        <v>182</v>
      </c>
      <c r="E73" s="81">
        <v>0</v>
      </c>
      <c r="F73" s="81">
        <v>-0.3</v>
      </c>
      <c r="G73" s="81">
        <v>-0.3</v>
      </c>
    </row>
    <row r="74" spans="2:7" ht="15.75" customHeight="1" x14ac:dyDescent="0.2">
      <c r="B74" s="74" t="s">
        <v>400</v>
      </c>
      <c r="C74" s="75" t="s">
        <v>179</v>
      </c>
      <c r="D74" s="76" t="s">
        <v>184</v>
      </c>
      <c r="E74" s="77">
        <v>0</v>
      </c>
      <c r="F74" s="77">
        <v>-0.28999999999999998</v>
      </c>
      <c r="G74" s="77">
        <v>-0.28999999999999998</v>
      </c>
    </row>
    <row r="75" spans="2:7" ht="15.75" customHeight="1" x14ac:dyDescent="0.2">
      <c r="B75" s="78" t="s">
        <v>400</v>
      </c>
      <c r="C75" s="82" t="s">
        <v>12</v>
      </c>
      <c r="D75" s="80" t="s">
        <v>185</v>
      </c>
      <c r="E75" s="81">
        <v>0</v>
      </c>
      <c r="F75" s="81">
        <v>-2.87</v>
      </c>
      <c r="G75" s="81">
        <v>-2.87</v>
      </c>
    </row>
    <row r="76" spans="2:7" ht="15.75" customHeight="1" x14ac:dyDescent="0.2">
      <c r="B76" s="74" t="s">
        <v>401</v>
      </c>
      <c r="C76" s="75" t="s">
        <v>179</v>
      </c>
      <c r="D76" s="76" t="s">
        <v>184</v>
      </c>
      <c r="E76" s="77">
        <v>0</v>
      </c>
      <c r="F76" s="77">
        <v>-0.19</v>
      </c>
      <c r="G76" s="77">
        <v>-0.19</v>
      </c>
    </row>
    <row r="77" spans="2:7" ht="15.75" customHeight="1" x14ac:dyDescent="0.2">
      <c r="B77" s="78" t="s">
        <v>401</v>
      </c>
      <c r="C77" s="82" t="s">
        <v>12</v>
      </c>
      <c r="D77" s="80" t="s">
        <v>185</v>
      </c>
      <c r="E77" s="81">
        <v>0</v>
      </c>
      <c r="F77" s="81">
        <v>-1.9</v>
      </c>
      <c r="G77" s="81">
        <v>-1.9</v>
      </c>
    </row>
    <row r="78" spans="2:7" ht="15.75" customHeight="1" x14ac:dyDescent="0.2">
      <c r="B78" s="74" t="s">
        <v>402</v>
      </c>
      <c r="C78" s="75" t="s">
        <v>179</v>
      </c>
      <c r="D78" s="76" t="s">
        <v>184</v>
      </c>
      <c r="E78" s="77">
        <v>0</v>
      </c>
      <c r="F78" s="77">
        <v>-0.32</v>
      </c>
      <c r="G78" s="77">
        <v>-0.32</v>
      </c>
    </row>
    <row r="79" spans="2:7" ht="15.75" customHeight="1" x14ac:dyDescent="0.2">
      <c r="B79" s="78" t="s">
        <v>402</v>
      </c>
      <c r="C79" s="82" t="s">
        <v>12</v>
      </c>
      <c r="D79" s="80" t="s">
        <v>185</v>
      </c>
      <c r="E79" s="81">
        <v>0</v>
      </c>
      <c r="F79" s="81">
        <v>-3.22</v>
      </c>
      <c r="G79" s="81">
        <v>-3.22</v>
      </c>
    </row>
    <row r="80" spans="2:7" ht="15.75" customHeight="1" x14ac:dyDescent="0.2">
      <c r="B80" s="74" t="s">
        <v>403</v>
      </c>
      <c r="C80" s="75" t="s">
        <v>181</v>
      </c>
      <c r="D80" s="76" t="s">
        <v>404</v>
      </c>
      <c r="E80" s="77">
        <v>0</v>
      </c>
      <c r="F80" s="77">
        <v>0.31</v>
      </c>
      <c r="G80" s="77">
        <v>0.31</v>
      </c>
    </row>
    <row r="81" spans="2:7" ht="15.75" customHeight="1" x14ac:dyDescent="0.2">
      <c r="B81" s="78" t="s">
        <v>403</v>
      </c>
      <c r="C81" s="79" t="s">
        <v>179</v>
      </c>
      <c r="D81" s="80" t="s">
        <v>405</v>
      </c>
      <c r="E81" s="81">
        <v>0</v>
      </c>
      <c r="F81" s="81">
        <v>0.03</v>
      </c>
      <c r="G81" s="81">
        <v>0.03</v>
      </c>
    </row>
    <row r="82" spans="2:7" ht="15.75" customHeight="1" x14ac:dyDescent="0.2">
      <c r="B82" s="74" t="s">
        <v>403</v>
      </c>
      <c r="C82" s="75" t="s">
        <v>179</v>
      </c>
      <c r="D82" s="76" t="s">
        <v>192</v>
      </c>
      <c r="E82" s="77">
        <v>0</v>
      </c>
      <c r="F82" s="77">
        <v>-0.14000000000000001</v>
      </c>
      <c r="G82" s="77">
        <v>-0.14000000000000001</v>
      </c>
    </row>
    <row r="83" spans="2:7" ht="15.75" customHeight="1" x14ac:dyDescent="0.2">
      <c r="B83" s="78" t="s">
        <v>403</v>
      </c>
      <c r="C83" s="79" t="s">
        <v>179</v>
      </c>
      <c r="D83" s="80" t="s">
        <v>193</v>
      </c>
      <c r="E83" s="81">
        <v>0</v>
      </c>
      <c r="F83" s="81">
        <v>-7.0000000000000007E-2</v>
      </c>
      <c r="G83" s="81">
        <v>-7.0000000000000007E-2</v>
      </c>
    </row>
    <row r="84" spans="2:7" ht="15.75" customHeight="1" x14ac:dyDescent="0.2">
      <c r="B84" s="74" t="s">
        <v>403</v>
      </c>
      <c r="C84" s="75" t="s">
        <v>179</v>
      </c>
      <c r="D84" s="76" t="s">
        <v>194</v>
      </c>
      <c r="E84" s="77">
        <v>0</v>
      </c>
      <c r="F84" s="77">
        <v>-0.18</v>
      </c>
      <c r="G84" s="77">
        <v>-0.18</v>
      </c>
    </row>
    <row r="85" spans="2:7" ht="15.75" customHeight="1" x14ac:dyDescent="0.2">
      <c r="B85" s="78" t="s">
        <v>403</v>
      </c>
      <c r="C85" s="79" t="s">
        <v>181</v>
      </c>
      <c r="D85" s="80" t="s">
        <v>195</v>
      </c>
      <c r="E85" s="81">
        <v>0</v>
      </c>
      <c r="F85" s="81">
        <v>-0.65</v>
      </c>
      <c r="G85" s="81">
        <v>-0.65</v>
      </c>
    </row>
    <row r="86" spans="2:7" ht="15.75" customHeight="1" x14ac:dyDescent="0.2">
      <c r="B86" s="74" t="s">
        <v>403</v>
      </c>
      <c r="C86" s="75" t="s">
        <v>181</v>
      </c>
      <c r="D86" s="76" t="s">
        <v>398</v>
      </c>
      <c r="E86" s="77">
        <v>0</v>
      </c>
      <c r="F86" s="77">
        <v>-1.76</v>
      </c>
      <c r="G86" s="77">
        <v>-1.76</v>
      </c>
    </row>
    <row r="87" spans="2:7" ht="15.75" customHeight="1" x14ac:dyDescent="0.2">
      <c r="B87" s="78" t="s">
        <v>403</v>
      </c>
      <c r="C87" s="79" t="s">
        <v>181</v>
      </c>
      <c r="D87" s="80" t="s">
        <v>197</v>
      </c>
      <c r="E87" s="81">
        <v>0</v>
      </c>
      <c r="F87" s="81">
        <v>-1.36</v>
      </c>
      <c r="G87" s="81">
        <v>-1.36</v>
      </c>
    </row>
    <row r="88" spans="2:7" ht="15.75" customHeight="1" x14ac:dyDescent="0.2">
      <c r="B88" s="74" t="s">
        <v>403</v>
      </c>
      <c r="C88" s="85" t="s">
        <v>198</v>
      </c>
      <c r="D88" s="76" t="s">
        <v>406</v>
      </c>
      <c r="E88" s="77">
        <v>37</v>
      </c>
      <c r="F88" s="77">
        <v>0</v>
      </c>
      <c r="G88" s="77">
        <v>37</v>
      </c>
    </row>
    <row r="89" spans="2:7" ht="15.75" customHeight="1" x14ac:dyDescent="0.2">
      <c r="B89" s="78" t="s">
        <v>403</v>
      </c>
      <c r="C89" s="79" t="s">
        <v>179</v>
      </c>
      <c r="D89" s="80" t="s">
        <v>200</v>
      </c>
      <c r="E89" s="81">
        <v>0</v>
      </c>
      <c r="F89" s="81">
        <v>-0.03</v>
      </c>
      <c r="G89" s="81">
        <v>-0.03</v>
      </c>
    </row>
    <row r="90" spans="2:7" ht="15.75" customHeight="1" x14ac:dyDescent="0.2">
      <c r="B90" s="74" t="s">
        <v>403</v>
      </c>
      <c r="C90" s="75" t="s">
        <v>181</v>
      </c>
      <c r="D90" s="76" t="s">
        <v>182</v>
      </c>
      <c r="E90" s="77">
        <v>0</v>
      </c>
      <c r="F90" s="77">
        <v>-0.3</v>
      </c>
      <c r="G90" s="77">
        <v>-0.3</v>
      </c>
    </row>
    <row r="91" spans="2:7" ht="15.75" customHeight="1" x14ac:dyDescent="0.2">
      <c r="B91" s="78" t="s">
        <v>403</v>
      </c>
      <c r="C91" s="79" t="s">
        <v>179</v>
      </c>
      <c r="D91" s="80" t="s">
        <v>192</v>
      </c>
      <c r="E91" s="81">
        <v>0</v>
      </c>
      <c r="F91" s="81">
        <v>-0.09</v>
      </c>
      <c r="G91" s="81">
        <v>-0.09</v>
      </c>
    </row>
    <row r="92" spans="2:7" ht="15.75" customHeight="1" x14ac:dyDescent="0.2">
      <c r="B92" s="74" t="s">
        <v>403</v>
      </c>
      <c r="C92" s="75" t="s">
        <v>179</v>
      </c>
      <c r="D92" s="76" t="s">
        <v>193</v>
      </c>
      <c r="E92" s="77">
        <v>0</v>
      </c>
      <c r="F92" s="77">
        <v>-7.0000000000000007E-2</v>
      </c>
      <c r="G92" s="77">
        <v>-7.0000000000000007E-2</v>
      </c>
    </row>
    <row r="93" spans="2:7" ht="15.75" customHeight="1" x14ac:dyDescent="0.2">
      <c r="B93" s="78" t="s">
        <v>403</v>
      </c>
      <c r="C93" s="79" t="s">
        <v>179</v>
      </c>
      <c r="D93" s="80" t="s">
        <v>194</v>
      </c>
      <c r="E93" s="81">
        <v>0</v>
      </c>
      <c r="F93" s="81">
        <v>-7.0000000000000007E-2</v>
      </c>
      <c r="G93" s="81">
        <v>-7.0000000000000007E-2</v>
      </c>
    </row>
    <row r="94" spans="2:7" ht="15.75" customHeight="1" x14ac:dyDescent="0.2">
      <c r="B94" s="74" t="s">
        <v>403</v>
      </c>
      <c r="C94" s="75" t="s">
        <v>181</v>
      </c>
      <c r="D94" s="76" t="s">
        <v>195</v>
      </c>
      <c r="E94" s="77">
        <v>0</v>
      </c>
      <c r="F94" s="77">
        <v>-0.65</v>
      </c>
      <c r="G94" s="77">
        <v>-0.65</v>
      </c>
    </row>
    <row r="95" spans="2:7" ht="15.75" customHeight="1" x14ac:dyDescent="0.2">
      <c r="B95" s="78" t="s">
        <v>403</v>
      </c>
      <c r="C95" s="79" t="s">
        <v>181</v>
      </c>
      <c r="D95" s="80" t="s">
        <v>314</v>
      </c>
      <c r="E95" s="81">
        <v>0</v>
      </c>
      <c r="F95" s="81">
        <v>-0.65</v>
      </c>
      <c r="G95" s="81">
        <v>-0.65</v>
      </c>
    </row>
    <row r="96" spans="2:7" ht="15.75" customHeight="1" x14ac:dyDescent="0.2">
      <c r="B96" s="74" t="s">
        <v>403</v>
      </c>
      <c r="C96" s="75" t="s">
        <v>181</v>
      </c>
      <c r="D96" s="76" t="s">
        <v>197</v>
      </c>
      <c r="E96" s="77">
        <v>0</v>
      </c>
      <c r="F96" s="77">
        <v>-0.85</v>
      </c>
      <c r="G96" s="77">
        <v>-0.85</v>
      </c>
    </row>
    <row r="97" spans="2:7" ht="15.75" customHeight="1" x14ac:dyDescent="0.2">
      <c r="B97" s="78" t="s">
        <v>403</v>
      </c>
      <c r="C97" s="87" t="s">
        <v>198</v>
      </c>
      <c r="D97" s="80" t="s">
        <v>407</v>
      </c>
      <c r="E97" s="81">
        <v>20</v>
      </c>
      <c r="F97" s="81">
        <v>0</v>
      </c>
      <c r="G97" s="81">
        <v>20</v>
      </c>
    </row>
    <row r="98" spans="2:7" ht="15.75" customHeight="1" x14ac:dyDescent="0.2">
      <c r="B98" s="74" t="s">
        <v>403</v>
      </c>
      <c r="C98" s="75" t="s">
        <v>179</v>
      </c>
      <c r="D98" s="76" t="s">
        <v>200</v>
      </c>
      <c r="E98" s="77">
        <v>0</v>
      </c>
      <c r="F98" s="77">
        <v>-0.03</v>
      </c>
      <c r="G98" s="77">
        <v>-0.03</v>
      </c>
    </row>
    <row r="99" spans="2:7" ht="15.75" customHeight="1" x14ac:dyDescent="0.2">
      <c r="B99" s="78" t="s">
        <v>403</v>
      </c>
      <c r="C99" s="79" t="s">
        <v>181</v>
      </c>
      <c r="D99" s="80" t="s">
        <v>182</v>
      </c>
      <c r="E99" s="81">
        <v>0</v>
      </c>
      <c r="F99" s="81">
        <v>-0.3</v>
      </c>
      <c r="G99" s="81">
        <v>-0.3</v>
      </c>
    </row>
    <row r="100" spans="2:7" ht="15.75" customHeight="1" x14ac:dyDescent="0.2">
      <c r="B100" s="74" t="s">
        <v>403</v>
      </c>
      <c r="C100" s="75" t="s">
        <v>179</v>
      </c>
      <c r="D100" s="76" t="s">
        <v>184</v>
      </c>
      <c r="E100" s="77">
        <v>0</v>
      </c>
      <c r="F100" s="77">
        <v>-0.09</v>
      </c>
      <c r="G100" s="77">
        <v>-0.09</v>
      </c>
    </row>
    <row r="101" spans="2:7" ht="15.75" customHeight="1" x14ac:dyDescent="0.2">
      <c r="B101" s="78" t="s">
        <v>403</v>
      </c>
      <c r="C101" s="82" t="s">
        <v>12</v>
      </c>
      <c r="D101" s="80" t="s">
        <v>185</v>
      </c>
      <c r="E101" s="81">
        <v>0</v>
      </c>
      <c r="F101" s="81">
        <v>-0.94</v>
      </c>
      <c r="G101" s="81">
        <v>-0.94</v>
      </c>
    </row>
    <row r="102" spans="2:7" ht="15.75" customHeight="1" x14ac:dyDescent="0.2">
      <c r="B102" s="74" t="s">
        <v>408</v>
      </c>
      <c r="C102" s="75" t="s">
        <v>179</v>
      </c>
      <c r="D102" s="76" t="s">
        <v>200</v>
      </c>
      <c r="E102" s="77">
        <v>0</v>
      </c>
      <c r="F102" s="77">
        <v>-0.03</v>
      </c>
      <c r="G102" s="77">
        <v>-0.03</v>
      </c>
    </row>
    <row r="103" spans="2:7" ht="15.75" customHeight="1" x14ac:dyDescent="0.2">
      <c r="B103" s="78" t="s">
        <v>408</v>
      </c>
      <c r="C103" s="79" t="s">
        <v>181</v>
      </c>
      <c r="D103" s="80" t="s">
        <v>182</v>
      </c>
      <c r="E103" s="81">
        <v>0</v>
      </c>
      <c r="F103" s="81">
        <v>-0.3</v>
      </c>
      <c r="G103" s="81">
        <v>-0.3</v>
      </c>
    </row>
    <row r="104" spans="2:7" ht="15.75" customHeight="1" x14ac:dyDescent="0.2">
      <c r="B104" s="74" t="s">
        <v>408</v>
      </c>
      <c r="C104" s="75" t="s">
        <v>179</v>
      </c>
      <c r="D104" s="76" t="s">
        <v>184</v>
      </c>
      <c r="E104" s="77">
        <v>0</v>
      </c>
      <c r="F104" s="77">
        <v>-0.43</v>
      </c>
      <c r="G104" s="77">
        <v>-0.43</v>
      </c>
    </row>
    <row r="105" spans="2:7" ht="15.75" customHeight="1" x14ac:dyDescent="0.2">
      <c r="B105" s="78" t="s">
        <v>408</v>
      </c>
      <c r="C105" s="82" t="s">
        <v>12</v>
      </c>
      <c r="D105" s="80" t="s">
        <v>185</v>
      </c>
      <c r="E105" s="81">
        <v>0</v>
      </c>
      <c r="F105" s="81">
        <v>-4.34</v>
      </c>
      <c r="G105" s="81">
        <v>-4.34</v>
      </c>
    </row>
    <row r="106" spans="2:7" ht="15.75" customHeight="1" x14ac:dyDescent="0.2">
      <c r="B106" s="74" t="s">
        <v>409</v>
      </c>
      <c r="C106" s="75" t="s">
        <v>179</v>
      </c>
      <c r="D106" s="76" t="s">
        <v>192</v>
      </c>
      <c r="E106" s="77">
        <v>0</v>
      </c>
      <c r="F106" s="77">
        <v>-0.17</v>
      </c>
      <c r="G106" s="77">
        <v>-0.17</v>
      </c>
    </row>
    <row r="107" spans="2:7" ht="15.75" customHeight="1" x14ac:dyDescent="0.2">
      <c r="B107" s="78" t="s">
        <v>409</v>
      </c>
      <c r="C107" s="79" t="s">
        <v>179</v>
      </c>
      <c r="D107" s="80" t="s">
        <v>193</v>
      </c>
      <c r="E107" s="81">
        <v>0</v>
      </c>
      <c r="F107" s="81">
        <v>-7.0000000000000007E-2</v>
      </c>
      <c r="G107" s="81">
        <v>-7.0000000000000007E-2</v>
      </c>
    </row>
    <row r="108" spans="2:7" ht="15.75" customHeight="1" x14ac:dyDescent="0.2">
      <c r="B108" s="74" t="s">
        <v>409</v>
      </c>
      <c r="C108" s="75" t="s">
        <v>179</v>
      </c>
      <c r="D108" s="76" t="s">
        <v>194</v>
      </c>
      <c r="E108" s="77">
        <v>0</v>
      </c>
      <c r="F108" s="77">
        <v>-0.11</v>
      </c>
      <c r="G108" s="77">
        <v>-0.11</v>
      </c>
    </row>
    <row r="109" spans="2:7" ht="15.75" customHeight="1" x14ac:dyDescent="0.2">
      <c r="B109" s="78" t="s">
        <v>409</v>
      </c>
      <c r="C109" s="79" t="s">
        <v>179</v>
      </c>
      <c r="D109" s="80" t="s">
        <v>194</v>
      </c>
      <c r="E109" s="81">
        <v>0</v>
      </c>
      <c r="F109" s="81">
        <v>-0.06</v>
      </c>
      <c r="G109" s="81">
        <v>-0.06</v>
      </c>
    </row>
    <row r="110" spans="2:7" ht="15.75" customHeight="1" x14ac:dyDescent="0.2">
      <c r="B110" s="74" t="s">
        <v>409</v>
      </c>
      <c r="C110" s="75" t="s">
        <v>181</v>
      </c>
      <c r="D110" s="76" t="s">
        <v>195</v>
      </c>
      <c r="E110" s="77">
        <v>0</v>
      </c>
      <c r="F110" s="77">
        <v>-0.72</v>
      </c>
      <c r="G110" s="77">
        <v>-0.72</v>
      </c>
    </row>
    <row r="111" spans="2:7" ht="15.75" customHeight="1" x14ac:dyDescent="0.2">
      <c r="B111" s="78" t="s">
        <v>409</v>
      </c>
      <c r="C111" s="79" t="s">
        <v>181</v>
      </c>
      <c r="D111" s="80" t="s">
        <v>314</v>
      </c>
      <c r="E111" s="81">
        <v>0</v>
      </c>
      <c r="F111" s="81">
        <v>-1.05</v>
      </c>
      <c r="G111" s="81">
        <v>-1.05</v>
      </c>
    </row>
    <row r="112" spans="2:7" ht="15.75" customHeight="1" x14ac:dyDescent="0.2">
      <c r="B112" s="74" t="s">
        <v>409</v>
      </c>
      <c r="C112" s="75" t="s">
        <v>181</v>
      </c>
      <c r="D112" s="76" t="s">
        <v>314</v>
      </c>
      <c r="E112" s="77">
        <v>0</v>
      </c>
      <c r="F112" s="77">
        <v>-0.59</v>
      </c>
      <c r="G112" s="77">
        <v>-0.59</v>
      </c>
    </row>
    <row r="113" spans="2:7" ht="15.75" customHeight="1" x14ac:dyDescent="0.2">
      <c r="B113" s="78" t="s">
        <v>409</v>
      </c>
      <c r="C113" s="79" t="s">
        <v>181</v>
      </c>
      <c r="D113" s="80" t="s">
        <v>197</v>
      </c>
      <c r="E113" s="81">
        <v>0</v>
      </c>
      <c r="F113" s="81">
        <v>-1.7</v>
      </c>
      <c r="G113" s="81">
        <v>-1.7</v>
      </c>
    </row>
    <row r="114" spans="2:7" ht="15.75" customHeight="1" x14ac:dyDescent="0.2">
      <c r="B114" s="74" t="s">
        <v>409</v>
      </c>
      <c r="C114" s="85" t="s">
        <v>198</v>
      </c>
      <c r="D114" s="76" t="s">
        <v>410</v>
      </c>
      <c r="E114" s="77">
        <v>36.200000000000003</v>
      </c>
      <c r="F114" s="77">
        <v>0</v>
      </c>
      <c r="G114" s="77">
        <v>36.200000000000003</v>
      </c>
    </row>
    <row r="115" spans="2:7" ht="15.75" customHeight="1" x14ac:dyDescent="0.2">
      <c r="B115" s="78" t="s">
        <v>409</v>
      </c>
      <c r="C115" s="79" t="s">
        <v>179</v>
      </c>
      <c r="D115" s="80" t="s">
        <v>200</v>
      </c>
      <c r="E115" s="81">
        <v>0</v>
      </c>
      <c r="F115" s="81">
        <v>-0.03</v>
      </c>
      <c r="G115" s="81">
        <v>-0.03</v>
      </c>
    </row>
    <row r="116" spans="2:7" ht="15.75" customHeight="1" x14ac:dyDescent="0.2">
      <c r="B116" s="74" t="s">
        <v>409</v>
      </c>
      <c r="C116" s="75" t="s">
        <v>181</v>
      </c>
      <c r="D116" s="76" t="s">
        <v>182</v>
      </c>
      <c r="E116" s="77">
        <v>0</v>
      </c>
      <c r="F116" s="77">
        <v>-0.31</v>
      </c>
      <c r="G116" s="77">
        <v>-0.31</v>
      </c>
    </row>
    <row r="117" spans="2:7" ht="15.75" customHeight="1" x14ac:dyDescent="0.2">
      <c r="B117" s="78" t="s">
        <v>409</v>
      </c>
      <c r="C117" s="79" t="s">
        <v>179</v>
      </c>
      <c r="D117" s="80" t="s">
        <v>200</v>
      </c>
      <c r="E117" s="81">
        <v>0</v>
      </c>
      <c r="F117" s="81">
        <v>-0.03</v>
      </c>
      <c r="G117" s="81">
        <v>-0.03</v>
      </c>
    </row>
    <row r="118" spans="2:7" ht="15.75" customHeight="1" x14ac:dyDescent="0.2">
      <c r="B118" s="74" t="s">
        <v>409</v>
      </c>
      <c r="C118" s="75" t="s">
        <v>181</v>
      </c>
      <c r="D118" s="76" t="s">
        <v>182</v>
      </c>
      <c r="E118" s="77">
        <v>0</v>
      </c>
      <c r="F118" s="77">
        <v>-0.31</v>
      </c>
      <c r="G118" s="77">
        <v>-0.31</v>
      </c>
    </row>
    <row r="119" spans="2:7" ht="15.75" customHeight="1" x14ac:dyDescent="0.2">
      <c r="B119" s="78" t="s">
        <v>409</v>
      </c>
      <c r="C119" s="79" t="s">
        <v>179</v>
      </c>
      <c r="D119" s="80" t="s">
        <v>192</v>
      </c>
      <c r="E119" s="81">
        <v>0</v>
      </c>
      <c r="F119" s="81">
        <v>-0.13</v>
      </c>
      <c r="G119" s="81">
        <v>-0.13</v>
      </c>
    </row>
    <row r="120" spans="2:7" ht="15.75" customHeight="1" x14ac:dyDescent="0.2">
      <c r="B120" s="74" t="s">
        <v>409</v>
      </c>
      <c r="C120" s="75" t="s">
        <v>179</v>
      </c>
      <c r="D120" s="76" t="s">
        <v>193</v>
      </c>
      <c r="E120" s="77">
        <v>0</v>
      </c>
      <c r="F120" s="77">
        <v>-7.0000000000000007E-2</v>
      </c>
      <c r="G120" s="77">
        <v>-7.0000000000000007E-2</v>
      </c>
    </row>
    <row r="121" spans="2:7" ht="15.75" customHeight="1" x14ac:dyDescent="0.2">
      <c r="B121" s="78" t="s">
        <v>409</v>
      </c>
      <c r="C121" s="79" t="s">
        <v>179</v>
      </c>
      <c r="D121" s="80" t="s">
        <v>194</v>
      </c>
      <c r="E121" s="81">
        <v>0</v>
      </c>
      <c r="F121" s="81">
        <v>-0.11</v>
      </c>
      <c r="G121" s="81">
        <v>-0.11</v>
      </c>
    </row>
    <row r="122" spans="2:7" ht="15.75" customHeight="1" x14ac:dyDescent="0.2">
      <c r="B122" s="74" t="s">
        <v>409</v>
      </c>
      <c r="C122" s="75" t="s">
        <v>179</v>
      </c>
      <c r="D122" s="76" t="s">
        <v>194</v>
      </c>
      <c r="E122" s="77">
        <v>0</v>
      </c>
      <c r="F122" s="77">
        <v>-0.06</v>
      </c>
      <c r="G122" s="77">
        <v>-0.06</v>
      </c>
    </row>
    <row r="123" spans="2:7" ht="15.75" customHeight="1" x14ac:dyDescent="0.2">
      <c r="B123" s="78" t="s">
        <v>409</v>
      </c>
      <c r="C123" s="79" t="s">
        <v>181</v>
      </c>
      <c r="D123" s="80" t="s">
        <v>195</v>
      </c>
      <c r="E123" s="81">
        <v>0</v>
      </c>
      <c r="F123" s="81">
        <v>-0.72</v>
      </c>
      <c r="G123" s="81">
        <v>-0.72</v>
      </c>
    </row>
    <row r="124" spans="2:7" ht="15.75" customHeight="1" x14ac:dyDescent="0.2">
      <c r="B124" s="74" t="s">
        <v>409</v>
      </c>
      <c r="C124" s="75" t="s">
        <v>181</v>
      </c>
      <c r="D124" s="76" t="s">
        <v>314</v>
      </c>
      <c r="E124" s="77">
        <v>0</v>
      </c>
      <c r="F124" s="77">
        <v>-1.05</v>
      </c>
      <c r="G124" s="77">
        <v>-1.05</v>
      </c>
    </row>
    <row r="125" spans="2:7" ht="15.75" customHeight="1" x14ac:dyDescent="0.2">
      <c r="B125" s="78" t="s">
        <v>409</v>
      </c>
      <c r="C125" s="79" t="s">
        <v>181</v>
      </c>
      <c r="D125" s="80" t="s">
        <v>314</v>
      </c>
      <c r="E125" s="81">
        <v>0</v>
      </c>
      <c r="F125" s="81">
        <v>-0.59</v>
      </c>
      <c r="G125" s="81">
        <v>-0.59</v>
      </c>
    </row>
    <row r="126" spans="2:7" ht="15.75" customHeight="1" x14ac:dyDescent="0.2">
      <c r="B126" s="74" t="s">
        <v>409</v>
      </c>
      <c r="C126" s="75" t="s">
        <v>181</v>
      </c>
      <c r="D126" s="76" t="s">
        <v>197</v>
      </c>
      <c r="E126" s="77">
        <v>0</v>
      </c>
      <c r="F126" s="77">
        <v>-1.34</v>
      </c>
      <c r="G126" s="77">
        <v>-1.34</v>
      </c>
    </row>
    <row r="127" spans="2:7" ht="15.75" customHeight="1" x14ac:dyDescent="0.2">
      <c r="B127" s="78" t="s">
        <v>409</v>
      </c>
      <c r="C127" s="87" t="s">
        <v>198</v>
      </c>
      <c r="D127" s="80" t="s">
        <v>411</v>
      </c>
      <c r="E127" s="81">
        <v>36.200000000000003</v>
      </c>
      <c r="F127" s="81">
        <v>0</v>
      </c>
      <c r="G127" s="81">
        <v>36.200000000000003</v>
      </c>
    </row>
    <row r="128" spans="2:7" ht="15.75" customHeight="1" x14ac:dyDescent="0.2">
      <c r="B128" s="74" t="s">
        <v>409</v>
      </c>
      <c r="C128" s="75" t="s">
        <v>179</v>
      </c>
      <c r="D128" s="76" t="s">
        <v>200</v>
      </c>
      <c r="E128" s="77">
        <v>0</v>
      </c>
      <c r="F128" s="77">
        <v>-0.03</v>
      </c>
      <c r="G128" s="77">
        <v>-0.03</v>
      </c>
    </row>
    <row r="129" spans="2:7" ht="15.75" customHeight="1" x14ac:dyDescent="0.2">
      <c r="B129" s="78" t="s">
        <v>409</v>
      </c>
      <c r="C129" s="79" t="s">
        <v>179</v>
      </c>
      <c r="D129" s="80" t="s">
        <v>200</v>
      </c>
      <c r="E129" s="81">
        <v>0</v>
      </c>
      <c r="F129" s="81">
        <v>-0.03</v>
      </c>
      <c r="G129" s="81">
        <v>-0.03</v>
      </c>
    </row>
    <row r="130" spans="2:7" ht="15.75" customHeight="1" x14ac:dyDescent="0.2">
      <c r="B130" s="74" t="s">
        <v>409</v>
      </c>
      <c r="C130" s="75" t="s">
        <v>181</v>
      </c>
      <c r="D130" s="76" t="s">
        <v>182</v>
      </c>
      <c r="E130" s="77">
        <v>0</v>
      </c>
      <c r="F130" s="77">
        <v>-0.3</v>
      </c>
      <c r="G130" s="77">
        <v>-0.3</v>
      </c>
    </row>
    <row r="131" spans="2:7" ht="15.75" customHeight="1" x14ac:dyDescent="0.2">
      <c r="B131" s="78" t="s">
        <v>409</v>
      </c>
      <c r="C131" s="79" t="s">
        <v>181</v>
      </c>
      <c r="D131" s="80" t="s">
        <v>182</v>
      </c>
      <c r="E131" s="81">
        <v>0</v>
      </c>
      <c r="F131" s="81">
        <v>-0.3</v>
      </c>
      <c r="G131" s="81">
        <v>-0.3</v>
      </c>
    </row>
    <row r="132" spans="2:7" ht="15.75" customHeight="1" x14ac:dyDescent="0.2">
      <c r="B132" s="74" t="s">
        <v>409</v>
      </c>
      <c r="C132" s="75" t="s">
        <v>179</v>
      </c>
      <c r="D132" s="76" t="s">
        <v>192</v>
      </c>
      <c r="E132" s="77">
        <v>0</v>
      </c>
      <c r="F132" s="77">
        <v>-0.15</v>
      </c>
      <c r="G132" s="77">
        <v>-0.15</v>
      </c>
    </row>
    <row r="133" spans="2:7" ht="15.75" customHeight="1" x14ac:dyDescent="0.2">
      <c r="B133" s="78" t="s">
        <v>409</v>
      </c>
      <c r="C133" s="79" t="s">
        <v>179</v>
      </c>
      <c r="D133" s="80" t="s">
        <v>193</v>
      </c>
      <c r="E133" s="81">
        <v>0</v>
      </c>
      <c r="F133" s="81">
        <v>-0.1</v>
      </c>
      <c r="G133" s="81">
        <v>-0.1</v>
      </c>
    </row>
    <row r="134" spans="2:7" ht="15.75" customHeight="1" x14ac:dyDescent="0.2">
      <c r="B134" s="74" t="s">
        <v>409</v>
      </c>
      <c r="C134" s="75" t="s">
        <v>179</v>
      </c>
      <c r="D134" s="76" t="s">
        <v>194</v>
      </c>
      <c r="E134" s="77">
        <v>0</v>
      </c>
      <c r="F134" s="77">
        <v>-0.18</v>
      </c>
      <c r="G134" s="77">
        <v>-0.18</v>
      </c>
    </row>
    <row r="135" spans="2:7" ht="15.75" customHeight="1" x14ac:dyDescent="0.2">
      <c r="B135" s="78" t="s">
        <v>409</v>
      </c>
      <c r="C135" s="79" t="s">
        <v>181</v>
      </c>
      <c r="D135" s="80" t="s">
        <v>195</v>
      </c>
      <c r="E135" s="81">
        <v>0</v>
      </c>
      <c r="F135" s="81">
        <v>-0.98</v>
      </c>
      <c r="G135" s="81">
        <v>-0.98</v>
      </c>
    </row>
    <row r="136" spans="2:7" ht="15.75" customHeight="1" x14ac:dyDescent="0.2">
      <c r="B136" s="74" t="s">
        <v>409</v>
      </c>
      <c r="C136" s="75" t="s">
        <v>181</v>
      </c>
      <c r="D136" s="76" t="s">
        <v>412</v>
      </c>
      <c r="E136" s="77">
        <v>0</v>
      </c>
      <c r="F136" s="77">
        <v>-1.76</v>
      </c>
      <c r="G136" s="77">
        <v>-1.76</v>
      </c>
    </row>
    <row r="137" spans="2:7" ht="15.75" customHeight="1" x14ac:dyDescent="0.2">
      <c r="B137" s="78" t="s">
        <v>409</v>
      </c>
      <c r="C137" s="79" t="s">
        <v>181</v>
      </c>
      <c r="D137" s="80" t="s">
        <v>197</v>
      </c>
      <c r="E137" s="81">
        <v>0</v>
      </c>
      <c r="F137" s="81">
        <v>-1.51</v>
      </c>
      <c r="G137" s="81">
        <v>-1.51</v>
      </c>
    </row>
    <row r="138" spans="2:7" ht="15.75" customHeight="1" x14ac:dyDescent="0.2">
      <c r="B138" s="74" t="s">
        <v>409</v>
      </c>
      <c r="C138" s="85" t="s">
        <v>198</v>
      </c>
      <c r="D138" s="76" t="s">
        <v>413</v>
      </c>
      <c r="E138" s="77">
        <v>42</v>
      </c>
      <c r="F138" s="77">
        <v>0</v>
      </c>
      <c r="G138" s="77">
        <v>42</v>
      </c>
    </row>
    <row r="139" spans="2:7" ht="15.75" customHeight="1" x14ac:dyDescent="0.2">
      <c r="B139" s="78" t="s">
        <v>409</v>
      </c>
      <c r="C139" s="79" t="s">
        <v>179</v>
      </c>
      <c r="D139" s="80" t="s">
        <v>200</v>
      </c>
      <c r="E139" s="81">
        <v>0</v>
      </c>
      <c r="F139" s="81">
        <v>-0.03</v>
      </c>
      <c r="G139" s="81">
        <v>-0.03</v>
      </c>
    </row>
    <row r="140" spans="2:7" ht="15.75" customHeight="1" x14ac:dyDescent="0.2">
      <c r="B140" s="74" t="s">
        <v>409</v>
      </c>
      <c r="C140" s="75" t="s">
        <v>181</v>
      </c>
      <c r="D140" s="76" t="s">
        <v>182</v>
      </c>
      <c r="E140" s="77">
        <v>0</v>
      </c>
      <c r="F140" s="77">
        <v>-0.31</v>
      </c>
      <c r="G140" s="77">
        <v>-0.31</v>
      </c>
    </row>
    <row r="141" spans="2:7" ht="15.75" customHeight="1" x14ac:dyDescent="0.2">
      <c r="B141" s="78" t="s">
        <v>409</v>
      </c>
      <c r="C141" s="97" t="s">
        <v>208</v>
      </c>
      <c r="D141" s="80" t="s">
        <v>414</v>
      </c>
      <c r="E141" s="81">
        <v>0</v>
      </c>
      <c r="F141" s="81">
        <v>0</v>
      </c>
      <c r="G141" s="81">
        <v>0</v>
      </c>
    </row>
    <row r="142" spans="2:7" ht="15.75" customHeight="1" x14ac:dyDescent="0.2">
      <c r="B142" s="74" t="s">
        <v>409</v>
      </c>
      <c r="C142" s="75" t="s">
        <v>179</v>
      </c>
      <c r="D142" s="76" t="s">
        <v>192</v>
      </c>
      <c r="E142" s="77">
        <v>0</v>
      </c>
      <c r="F142" s="77">
        <v>-0.15</v>
      </c>
      <c r="G142" s="77">
        <v>-0.15</v>
      </c>
    </row>
    <row r="143" spans="2:7" ht="15.75" customHeight="1" x14ac:dyDescent="0.2">
      <c r="B143" s="78" t="s">
        <v>409</v>
      </c>
      <c r="C143" s="79" t="s">
        <v>179</v>
      </c>
      <c r="D143" s="80" t="s">
        <v>193</v>
      </c>
      <c r="E143" s="81">
        <v>0</v>
      </c>
      <c r="F143" s="81">
        <v>-0.1</v>
      </c>
      <c r="G143" s="81">
        <v>-0.1</v>
      </c>
    </row>
    <row r="144" spans="2:7" ht="15.75" customHeight="1" x14ac:dyDescent="0.2">
      <c r="B144" s="74" t="s">
        <v>409</v>
      </c>
      <c r="C144" s="75" t="s">
        <v>179</v>
      </c>
      <c r="D144" s="76" t="s">
        <v>194</v>
      </c>
      <c r="E144" s="77">
        <v>0</v>
      </c>
      <c r="F144" s="77">
        <v>-0.18</v>
      </c>
      <c r="G144" s="77">
        <v>-0.18</v>
      </c>
    </row>
    <row r="145" spans="2:7" ht="15.75" customHeight="1" x14ac:dyDescent="0.2">
      <c r="B145" s="78" t="s">
        <v>409</v>
      </c>
      <c r="C145" s="79" t="s">
        <v>181</v>
      </c>
      <c r="D145" s="80" t="s">
        <v>195</v>
      </c>
      <c r="E145" s="81">
        <v>0</v>
      </c>
      <c r="F145" s="81">
        <v>-0.98</v>
      </c>
      <c r="G145" s="81">
        <v>-0.98</v>
      </c>
    </row>
    <row r="146" spans="2:7" ht="15.75" customHeight="1" x14ac:dyDescent="0.2">
      <c r="B146" s="74" t="s">
        <v>409</v>
      </c>
      <c r="C146" s="75" t="s">
        <v>181</v>
      </c>
      <c r="D146" s="76" t="s">
        <v>412</v>
      </c>
      <c r="E146" s="77">
        <v>0</v>
      </c>
      <c r="F146" s="77">
        <v>-1.76</v>
      </c>
      <c r="G146" s="77">
        <v>-1.76</v>
      </c>
    </row>
    <row r="147" spans="2:7" ht="15.75" customHeight="1" x14ac:dyDescent="0.2">
      <c r="B147" s="78" t="s">
        <v>409</v>
      </c>
      <c r="C147" s="87" t="s">
        <v>198</v>
      </c>
      <c r="D147" s="80" t="s">
        <v>415</v>
      </c>
      <c r="E147" s="81">
        <v>42</v>
      </c>
      <c r="F147" s="81">
        <v>0</v>
      </c>
      <c r="G147" s="81">
        <v>42</v>
      </c>
    </row>
    <row r="148" spans="2:7" ht="15.75" customHeight="1" x14ac:dyDescent="0.2">
      <c r="B148" s="74" t="s">
        <v>409</v>
      </c>
      <c r="C148" s="75" t="s">
        <v>181</v>
      </c>
      <c r="D148" s="76" t="s">
        <v>197</v>
      </c>
      <c r="E148" s="77">
        <v>0</v>
      </c>
      <c r="F148" s="77">
        <v>-1.51</v>
      </c>
      <c r="G148" s="77">
        <v>-1.51</v>
      </c>
    </row>
    <row r="149" spans="2:7" ht="15.75" customHeight="1" x14ac:dyDescent="0.2">
      <c r="B149" s="78" t="s">
        <v>409</v>
      </c>
      <c r="C149" s="79" t="s">
        <v>179</v>
      </c>
      <c r="D149" s="80" t="s">
        <v>200</v>
      </c>
      <c r="E149" s="81">
        <v>0</v>
      </c>
      <c r="F149" s="81">
        <v>-0.03</v>
      </c>
      <c r="G149" s="81">
        <v>-0.03</v>
      </c>
    </row>
    <row r="150" spans="2:7" ht="15.75" customHeight="1" x14ac:dyDescent="0.2">
      <c r="B150" s="74" t="s">
        <v>409</v>
      </c>
      <c r="C150" s="75" t="s">
        <v>181</v>
      </c>
      <c r="D150" s="76" t="s">
        <v>182</v>
      </c>
      <c r="E150" s="77">
        <v>0</v>
      </c>
      <c r="F150" s="77">
        <v>-0.31</v>
      </c>
      <c r="G150" s="77">
        <v>-0.31</v>
      </c>
    </row>
    <row r="151" spans="2:7" ht="15.75" customHeight="1" x14ac:dyDescent="0.2">
      <c r="B151" s="78" t="s">
        <v>409</v>
      </c>
      <c r="C151" s="79" t="s">
        <v>179</v>
      </c>
      <c r="D151" s="80" t="s">
        <v>184</v>
      </c>
      <c r="E151" s="81">
        <v>0</v>
      </c>
      <c r="F151" s="81">
        <v>-0.72</v>
      </c>
      <c r="G151" s="81">
        <v>-0.72</v>
      </c>
    </row>
    <row r="152" spans="2:7" ht="15.75" customHeight="1" x14ac:dyDescent="0.2">
      <c r="B152" s="74" t="s">
        <v>409</v>
      </c>
      <c r="C152" s="86" t="s">
        <v>12</v>
      </c>
      <c r="D152" s="76" t="s">
        <v>185</v>
      </c>
      <c r="E152" s="77">
        <v>0</v>
      </c>
      <c r="F152" s="77">
        <v>-7.21</v>
      </c>
      <c r="G152" s="77">
        <v>-7.21</v>
      </c>
    </row>
    <row r="153" spans="2:7" ht="19.5" customHeight="1" x14ac:dyDescent="0.2">
      <c r="B153" s="2" t="s">
        <v>212</v>
      </c>
      <c r="C153" s="2"/>
      <c r="D153" s="2"/>
      <c r="E153" s="2"/>
      <c r="F153" s="2"/>
      <c r="G153" s="2"/>
    </row>
    <row r="154" spans="2:7" ht="18" customHeight="1" x14ac:dyDescent="0.2">
      <c r="B154" s="38" t="s">
        <v>213</v>
      </c>
      <c r="C154" s="56"/>
      <c r="D154" s="56"/>
      <c r="E154" s="39">
        <v>464.4</v>
      </c>
      <c r="F154" s="39"/>
      <c r="G154" s="39">
        <v>464.4</v>
      </c>
    </row>
    <row r="155" spans="2:7" ht="18" customHeight="1" x14ac:dyDescent="0.2">
      <c r="B155" s="38" t="s">
        <v>214</v>
      </c>
      <c r="C155" s="56"/>
      <c r="D155" s="56"/>
      <c r="E155" s="39"/>
      <c r="F155" s="39">
        <v>-53.97</v>
      </c>
      <c r="G155" s="39">
        <v>-53.97</v>
      </c>
    </row>
    <row r="156" spans="2:7" ht="18" customHeight="1" x14ac:dyDescent="0.2">
      <c r="B156" s="38" t="s">
        <v>215</v>
      </c>
      <c r="C156" s="56"/>
      <c r="D156" s="56"/>
      <c r="E156" s="39"/>
      <c r="F156" s="39">
        <v>-9.1999999999999993</v>
      </c>
      <c r="G156" s="39">
        <v>-9.1999999999999993</v>
      </c>
    </row>
    <row r="157" spans="2:7" ht="18" customHeight="1" x14ac:dyDescent="0.2">
      <c r="B157" s="38" t="s">
        <v>216</v>
      </c>
      <c r="C157" s="56"/>
      <c r="D157" s="56"/>
      <c r="E157" s="39"/>
      <c r="F157" s="39">
        <v>-37.44</v>
      </c>
      <c r="G157" s="39">
        <v>-37.44</v>
      </c>
    </row>
    <row r="158" spans="2:7" ht="18" customHeight="1" x14ac:dyDescent="0.2">
      <c r="B158" s="38" t="s">
        <v>219</v>
      </c>
      <c r="C158" s="56"/>
      <c r="D158" s="56"/>
      <c r="E158" s="39"/>
      <c r="F158" s="39"/>
      <c r="G158" s="39">
        <v>0</v>
      </c>
    </row>
    <row r="160" spans="2:7" ht="9.75" customHeight="1" x14ac:dyDescent="0.2"/>
    <row r="161" spans="2:7" ht="21.75" customHeight="1" x14ac:dyDescent="0.2">
      <c r="B161" s="1" t="s">
        <v>220</v>
      </c>
      <c r="C161" s="1"/>
      <c r="D161" s="1"/>
      <c r="E161" s="1"/>
      <c r="F161" s="1"/>
      <c r="G161" s="1"/>
    </row>
    <row r="162" spans="2:7" ht="18" customHeight="1" x14ac:dyDescent="0.2">
      <c r="B162" s="89" t="s">
        <v>221</v>
      </c>
      <c r="C162" s="89" t="s">
        <v>74</v>
      </c>
      <c r="D162" s="89" t="s">
        <v>222</v>
      </c>
      <c r="E162" s="89" t="s">
        <v>223</v>
      </c>
      <c r="F162" s="89" t="s">
        <v>224</v>
      </c>
      <c r="G162" s="89" t="s">
        <v>179</v>
      </c>
    </row>
    <row r="163" spans="2:7" ht="15.75" customHeight="1" x14ac:dyDescent="0.2">
      <c r="B163" s="74" t="s">
        <v>416</v>
      </c>
      <c r="C163" s="74" t="s">
        <v>417</v>
      </c>
      <c r="D163" s="76" t="s">
        <v>418</v>
      </c>
      <c r="E163" s="98">
        <v>14.49</v>
      </c>
      <c r="F163" s="98">
        <v>13.17</v>
      </c>
      <c r="G163" s="98">
        <v>1.32</v>
      </c>
    </row>
    <row r="164" spans="2:7" ht="15.75" customHeight="1" x14ac:dyDescent="0.2">
      <c r="B164" s="78" t="s">
        <v>419</v>
      </c>
      <c r="C164" s="78" t="s">
        <v>420</v>
      </c>
      <c r="D164" s="80" t="s">
        <v>421</v>
      </c>
      <c r="E164" s="99">
        <v>9.2200000000000006</v>
      </c>
      <c r="F164" s="99">
        <v>8.3800000000000008</v>
      </c>
      <c r="G164" s="99">
        <v>0.84</v>
      </c>
    </row>
    <row r="165" spans="2:7" ht="15.75" customHeight="1" x14ac:dyDescent="0.2">
      <c r="B165" s="74" t="s">
        <v>422</v>
      </c>
      <c r="C165" s="74" t="s">
        <v>420</v>
      </c>
      <c r="D165" s="76" t="s">
        <v>423</v>
      </c>
      <c r="E165" s="98">
        <v>9.2200000000000006</v>
      </c>
      <c r="F165" s="98">
        <v>8.3800000000000008</v>
      </c>
      <c r="G165" s="98">
        <v>0.84</v>
      </c>
    </row>
    <row r="166" spans="2:7" ht="15.75" customHeight="1" x14ac:dyDescent="0.2">
      <c r="B166" s="78" t="s">
        <v>422</v>
      </c>
      <c r="C166" s="78" t="s">
        <v>420</v>
      </c>
      <c r="D166" s="80" t="s">
        <v>424</v>
      </c>
      <c r="E166" s="99">
        <v>9.2200000000000006</v>
      </c>
      <c r="F166" s="99">
        <v>8.3800000000000008</v>
      </c>
      <c r="G166" s="99">
        <v>0.84</v>
      </c>
    </row>
    <row r="167" spans="2:7" ht="15.75" customHeight="1" x14ac:dyDescent="0.2">
      <c r="B167" s="74" t="s">
        <v>425</v>
      </c>
      <c r="C167" s="74" t="s">
        <v>426</v>
      </c>
      <c r="D167" s="76" t="s">
        <v>427</v>
      </c>
      <c r="E167" s="98">
        <v>9.2200000000000006</v>
      </c>
      <c r="F167" s="98">
        <v>8.3800000000000008</v>
      </c>
      <c r="G167" s="98">
        <v>0.84</v>
      </c>
    </row>
    <row r="168" spans="2:7" ht="15.75" customHeight="1" x14ac:dyDescent="0.2">
      <c r="B168" s="78" t="s">
        <v>428</v>
      </c>
      <c r="C168" s="78" t="s">
        <v>429</v>
      </c>
      <c r="D168" s="80" t="s">
        <v>430</v>
      </c>
      <c r="E168" s="99">
        <v>9.6999999999999993</v>
      </c>
      <c r="F168" s="99">
        <v>8.82</v>
      </c>
      <c r="G168" s="99">
        <v>0.88</v>
      </c>
    </row>
    <row r="169" spans="2:7" ht="15.75" customHeight="1" x14ac:dyDescent="0.2">
      <c r="B169" s="74" t="s">
        <v>431</v>
      </c>
      <c r="C169" s="74" t="s">
        <v>432</v>
      </c>
      <c r="D169" s="76" t="s">
        <v>433</v>
      </c>
      <c r="E169" s="98">
        <v>9.6999999999999993</v>
      </c>
      <c r="F169" s="98">
        <v>8.82</v>
      </c>
      <c r="G169" s="98">
        <v>0.88</v>
      </c>
    </row>
    <row r="170" spans="2:7" ht="15.75" customHeight="1" x14ac:dyDescent="0.2">
      <c r="B170" s="78" t="s">
        <v>431</v>
      </c>
      <c r="C170" s="78" t="s">
        <v>432</v>
      </c>
      <c r="D170" s="80" t="s">
        <v>434</v>
      </c>
      <c r="E170" s="99">
        <v>9.6999999999999993</v>
      </c>
      <c r="F170" s="99">
        <v>8.82</v>
      </c>
      <c r="G170" s="99">
        <v>0.88</v>
      </c>
    </row>
    <row r="171" spans="2:7" ht="15.75" customHeight="1" x14ac:dyDescent="0.2">
      <c r="B171" s="74" t="s">
        <v>435</v>
      </c>
      <c r="C171" s="74" t="s">
        <v>436</v>
      </c>
      <c r="D171" s="76" t="s">
        <v>437</v>
      </c>
      <c r="E171" s="98">
        <v>11.15</v>
      </c>
      <c r="F171" s="98">
        <v>10.14</v>
      </c>
      <c r="G171" s="98">
        <v>1.01</v>
      </c>
    </row>
    <row r="172" spans="2:7" ht="15.75" customHeight="1" x14ac:dyDescent="0.2">
      <c r="B172" s="78" t="s">
        <v>438</v>
      </c>
      <c r="C172" s="78" t="s">
        <v>439</v>
      </c>
      <c r="D172" s="80" t="s">
        <v>440</v>
      </c>
      <c r="E172" s="99">
        <v>11.15</v>
      </c>
      <c r="F172" s="99">
        <v>10.14</v>
      </c>
      <c r="G172" s="99">
        <v>1.01</v>
      </c>
    </row>
    <row r="173" spans="2:7" ht="15.75" customHeight="1" x14ac:dyDescent="0.2">
      <c r="B173" s="74" t="s">
        <v>441</v>
      </c>
      <c r="C173" s="74" t="s">
        <v>439</v>
      </c>
      <c r="D173" s="76" t="s">
        <v>442</v>
      </c>
      <c r="E173" s="98">
        <v>9.6999999999999993</v>
      </c>
      <c r="F173" s="98">
        <v>8.82</v>
      </c>
      <c r="G173" s="98">
        <v>0.88</v>
      </c>
    </row>
    <row r="174" spans="2:7" ht="19.5" customHeight="1" x14ac:dyDescent="0.2">
      <c r="B174" s="92" t="s">
        <v>226</v>
      </c>
      <c r="C174" s="92"/>
      <c r="D174" s="92"/>
      <c r="E174" s="92"/>
      <c r="F174" s="92"/>
      <c r="G174" s="92"/>
    </row>
    <row r="175" spans="2:7" ht="18" customHeight="1" x14ac:dyDescent="0.2">
      <c r="B175" s="38" t="s">
        <v>227</v>
      </c>
      <c r="C175" s="93"/>
      <c r="D175" s="93"/>
      <c r="E175" s="39">
        <v>112.47</v>
      </c>
      <c r="F175" s="39">
        <v>102.25</v>
      </c>
      <c r="G175" s="39">
        <v>10.220000000000001</v>
      </c>
    </row>
    <row r="176" spans="2:7" ht="15" customHeight="1" x14ac:dyDescent="0.2">
      <c r="B176" s="94"/>
      <c r="C176" s="94"/>
      <c r="D176" s="94"/>
      <c r="E176" s="94"/>
      <c r="F176" s="94"/>
      <c r="G176" s="94"/>
    </row>
    <row r="177" spans="2:7" ht="15" customHeight="1" x14ac:dyDescent="0.2">
      <c r="B177" s="94"/>
      <c r="C177" s="94"/>
      <c r="D177" s="94"/>
      <c r="E177" s="94"/>
      <c r="F177" s="94"/>
      <c r="G177" s="94"/>
    </row>
    <row r="178" spans="2:7" ht="15" customHeight="1" x14ac:dyDescent="0.2">
      <c r="B178" s="94"/>
      <c r="C178" s="94"/>
      <c r="D178" s="94"/>
      <c r="E178" s="94"/>
      <c r="F178" s="94"/>
      <c r="G178" s="94"/>
    </row>
    <row r="179" spans="2:7" ht="15" customHeight="1" x14ac:dyDescent="0.2">
      <c r="B179" s="94"/>
      <c r="C179" s="94"/>
      <c r="D179" s="94"/>
      <c r="E179" s="94"/>
      <c r="F179" s="94"/>
      <c r="G179" s="94"/>
    </row>
    <row r="180" spans="2:7" ht="15" customHeight="1" x14ac:dyDescent="0.2">
      <c r="B180" s="94"/>
      <c r="C180" s="94"/>
      <c r="D180" s="94"/>
      <c r="E180" s="94"/>
      <c r="F180" s="94"/>
      <c r="G180" s="94"/>
    </row>
    <row r="181" spans="2:7" ht="15" customHeight="1" x14ac:dyDescent="0.2">
      <c r="B181" s="94"/>
      <c r="C181" s="94"/>
      <c r="D181" s="94"/>
      <c r="E181" s="94"/>
      <c r="F181" s="94"/>
      <c r="G181" s="94"/>
    </row>
    <row r="182" spans="2:7" ht="15" customHeight="1" x14ac:dyDescent="0.2">
      <c r="B182" s="94"/>
      <c r="C182" s="94"/>
      <c r="D182" s="94"/>
      <c r="E182" s="94"/>
      <c r="F182" s="94"/>
      <c r="G182" s="94"/>
    </row>
    <row r="183" spans="2:7" ht="15" customHeight="1" x14ac:dyDescent="0.2">
      <c r="B183" s="94"/>
      <c r="C183" s="94"/>
      <c r="D183" s="94"/>
      <c r="E183" s="94"/>
      <c r="F183" s="94"/>
      <c r="G183" s="94"/>
    </row>
    <row r="184" spans="2:7" ht="15" customHeight="1" x14ac:dyDescent="0.2">
      <c r="B184" s="94"/>
      <c r="C184" s="94"/>
      <c r="D184" s="94"/>
      <c r="E184" s="94"/>
      <c r="F184" s="94"/>
      <c r="G184" s="94"/>
    </row>
    <row r="185" spans="2:7" ht="15" customHeight="1" x14ac:dyDescent="0.2">
      <c r="B185" s="94"/>
      <c r="C185" s="94"/>
      <c r="D185" s="94"/>
      <c r="E185" s="94"/>
      <c r="F185" s="94"/>
      <c r="G185" s="94"/>
    </row>
    <row r="186" spans="2:7" ht="15" customHeight="1" x14ac:dyDescent="0.2">
      <c r="B186" s="94"/>
      <c r="C186" s="94"/>
      <c r="D186" s="94"/>
      <c r="E186" s="94"/>
      <c r="F186" s="94"/>
      <c r="G186" s="94"/>
    </row>
    <row r="187" spans="2:7" ht="15" customHeight="1" x14ac:dyDescent="0.2">
      <c r="B187" s="94"/>
      <c r="C187" s="94"/>
      <c r="D187" s="94"/>
      <c r="E187" s="94"/>
      <c r="F187" s="94"/>
      <c r="G187" s="94"/>
    </row>
    <row r="188" spans="2:7" ht="15" customHeight="1" x14ac:dyDescent="0.2">
      <c r="B188" s="94"/>
      <c r="C188" s="94"/>
      <c r="D188" s="94"/>
      <c r="E188" s="94"/>
      <c r="F188" s="94"/>
      <c r="G188" s="94"/>
    </row>
    <row r="189" spans="2:7" ht="15" customHeight="1" x14ac:dyDescent="0.2">
      <c r="B189" s="94"/>
      <c r="C189" s="94"/>
      <c r="D189" s="94"/>
      <c r="E189" s="94"/>
      <c r="F189" s="94"/>
      <c r="G189" s="94"/>
    </row>
    <row r="190" spans="2:7" ht="15" customHeight="1" x14ac:dyDescent="0.2">
      <c r="B190" s="94"/>
      <c r="C190" s="94"/>
      <c r="D190" s="94"/>
      <c r="E190" s="94"/>
      <c r="F190" s="94"/>
      <c r="G190" s="94"/>
    </row>
    <row r="191" spans="2:7" ht="15" customHeight="1" x14ac:dyDescent="0.2">
      <c r="B191" s="94"/>
      <c r="C191" s="94"/>
      <c r="D191" s="94"/>
      <c r="E191" s="94"/>
      <c r="F191" s="94"/>
      <c r="G191" s="94"/>
    </row>
    <row r="192" spans="2:7" ht="15" customHeight="1" x14ac:dyDescent="0.2">
      <c r="B192" s="94"/>
      <c r="C192" s="94"/>
      <c r="D192" s="94"/>
      <c r="E192" s="94"/>
      <c r="F192" s="94"/>
      <c r="G192" s="94"/>
    </row>
  </sheetData>
  <mergeCells count="4">
    <mergeCell ref="B2:H2"/>
    <mergeCell ref="B4:C4"/>
    <mergeCell ref="B153:G153"/>
    <mergeCell ref="B161:G161"/>
  </mergeCells>
  <pageMargins left="0.75" right="0.75" top="1" bottom="1" header="0.511811023622047" footer="0.511811023622047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H170"/>
  <sheetViews>
    <sheetView showGridLines="0" zoomScaleNormal="100" workbookViewId="0"/>
  </sheetViews>
  <sheetFormatPr baseColWidth="10" defaultColWidth="8.6640625" defaultRowHeight="15" x14ac:dyDescent="0.2"/>
  <cols>
    <col min="1" max="1" width="2" customWidth="1"/>
    <col min="2" max="3" width="13" customWidth="1"/>
    <col min="4" max="4" width="28" customWidth="1"/>
    <col min="5" max="5" width="11" customWidth="1"/>
    <col min="6" max="6" width="12" customWidth="1"/>
    <col min="7" max="7" width="11" customWidth="1"/>
    <col min="8" max="9" width="2" customWidth="1"/>
  </cols>
  <sheetData>
    <row r="1" spans="2:8" ht="6" customHeight="1" x14ac:dyDescent="0.2"/>
    <row r="2" spans="2:8" ht="36" customHeight="1" x14ac:dyDescent="0.2">
      <c r="B2" s="4" t="s">
        <v>443</v>
      </c>
      <c r="C2" s="4"/>
      <c r="D2" s="4"/>
      <c r="E2" s="4"/>
      <c r="F2" s="4"/>
      <c r="G2" s="4"/>
      <c r="H2" s="4"/>
    </row>
    <row r="3" spans="2:8" ht="7.5" customHeight="1" x14ac:dyDescent="0.2"/>
    <row r="4" spans="2:8" ht="21.75" customHeight="1" x14ac:dyDescent="0.2">
      <c r="B4" s="3" t="s">
        <v>172</v>
      </c>
      <c r="C4" s="3"/>
      <c r="D4" s="71"/>
      <c r="E4" s="71"/>
      <c r="F4" s="71"/>
      <c r="G4" s="72"/>
    </row>
    <row r="5" spans="2:8" ht="18" customHeight="1" x14ac:dyDescent="0.2">
      <c r="B5" s="73" t="s">
        <v>74</v>
      </c>
      <c r="C5" s="73" t="s">
        <v>173</v>
      </c>
      <c r="D5" s="73" t="s">
        <v>174</v>
      </c>
      <c r="E5" s="73" t="s">
        <v>175</v>
      </c>
      <c r="F5" s="73" t="s">
        <v>176</v>
      </c>
      <c r="G5" s="73" t="s">
        <v>177</v>
      </c>
    </row>
    <row r="6" spans="2:8" ht="15.75" customHeight="1" x14ac:dyDescent="0.2">
      <c r="B6" s="74" t="s">
        <v>444</v>
      </c>
      <c r="C6" s="75" t="s">
        <v>179</v>
      </c>
      <c r="D6" s="76" t="s">
        <v>184</v>
      </c>
      <c r="E6" s="77">
        <v>0</v>
      </c>
      <c r="F6" s="77">
        <v>-0.08</v>
      </c>
      <c r="G6" s="77">
        <v>-0.08</v>
      </c>
    </row>
    <row r="7" spans="2:8" ht="15.75" customHeight="1" x14ac:dyDescent="0.2">
      <c r="B7" s="78" t="s">
        <v>444</v>
      </c>
      <c r="C7" s="82" t="s">
        <v>12</v>
      </c>
      <c r="D7" s="80" t="s">
        <v>185</v>
      </c>
      <c r="E7" s="81">
        <v>0</v>
      </c>
      <c r="F7" s="81">
        <v>-0.83</v>
      </c>
      <c r="G7" s="81">
        <v>-0.83</v>
      </c>
    </row>
    <row r="8" spans="2:8" ht="15.75" customHeight="1" x14ac:dyDescent="0.2">
      <c r="B8" s="74" t="s">
        <v>445</v>
      </c>
      <c r="C8" s="75" t="s">
        <v>179</v>
      </c>
      <c r="D8" s="76" t="s">
        <v>184</v>
      </c>
      <c r="E8" s="77">
        <v>0</v>
      </c>
      <c r="F8" s="77">
        <v>-0.08</v>
      </c>
      <c r="G8" s="77">
        <v>-0.08</v>
      </c>
    </row>
    <row r="9" spans="2:8" ht="15.75" customHeight="1" x14ac:dyDescent="0.2">
      <c r="B9" s="78" t="s">
        <v>445</v>
      </c>
      <c r="C9" s="82" t="s">
        <v>12</v>
      </c>
      <c r="D9" s="80" t="s">
        <v>185</v>
      </c>
      <c r="E9" s="81">
        <v>0</v>
      </c>
      <c r="F9" s="81">
        <v>-0.79</v>
      </c>
      <c r="G9" s="81">
        <v>-0.79</v>
      </c>
    </row>
    <row r="10" spans="2:8" ht="15.75" customHeight="1" x14ac:dyDescent="0.2">
      <c r="B10" s="74" t="s">
        <v>446</v>
      </c>
      <c r="C10" s="75" t="s">
        <v>179</v>
      </c>
      <c r="D10" s="76" t="s">
        <v>184</v>
      </c>
      <c r="E10" s="77">
        <v>0</v>
      </c>
      <c r="F10" s="77">
        <v>-0.02</v>
      </c>
      <c r="G10" s="77">
        <v>-0.02</v>
      </c>
    </row>
    <row r="11" spans="2:8" ht="15.75" customHeight="1" x14ac:dyDescent="0.2">
      <c r="B11" s="78" t="s">
        <v>446</v>
      </c>
      <c r="C11" s="82" t="s">
        <v>12</v>
      </c>
      <c r="D11" s="80" t="s">
        <v>185</v>
      </c>
      <c r="E11" s="81">
        <v>0</v>
      </c>
      <c r="F11" s="81">
        <v>-0.23</v>
      </c>
      <c r="G11" s="81">
        <v>-0.23</v>
      </c>
    </row>
    <row r="12" spans="2:8" ht="15.75" customHeight="1" x14ac:dyDescent="0.2">
      <c r="B12" s="74" t="s">
        <v>447</v>
      </c>
      <c r="C12" s="75" t="s">
        <v>179</v>
      </c>
      <c r="D12" s="76" t="s">
        <v>184</v>
      </c>
      <c r="E12" s="77">
        <v>0</v>
      </c>
      <c r="F12" s="77">
        <v>-0.14000000000000001</v>
      </c>
      <c r="G12" s="77">
        <v>-0.14000000000000001</v>
      </c>
    </row>
    <row r="13" spans="2:8" ht="15.75" customHeight="1" x14ac:dyDescent="0.2">
      <c r="B13" s="78" t="s">
        <v>447</v>
      </c>
      <c r="C13" s="82" t="s">
        <v>12</v>
      </c>
      <c r="D13" s="80" t="s">
        <v>185</v>
      </c>
      <c r="E13" s="81">
        <v>0</v>
      </c>
      <c r="F13" s="81">
        <v>-1.43</v>
      </c>
      <c r="G13" s="81">
        <v>-1.43</v>
      </c>
    </row>
    <row r="14" spans="2:8" ht="15.75" customHeight="1" x14ac:dyDescent="0.2">
      <c r="B14" s="74" t="s">
        <v>448</v>
      </c>
      <c r="C14" s="75" t="s">
        <v>179</v>
      </c>
      <c r="D14" s="76" t="s">
        <v>184</v>
      </c>
      <c r="E14" s="77">
        <v>0</v>
      </c>
      <c r="F14" s="77">
        <v>-0.37</v>
      </c>
      <c r="G14" s="77">
        <v>-0.37</v>
      </c>
    </row>
    <row r="15" spans="2:8" ht="15.75" customHeight="1" x14ac:dyDescent="0.2">
      <c r="B15" s="78" t="s">
        <v>448</v>
      </c>
      <c r="C15" s="82" t="s">
        <v>12</v>
      </c>
      <c r="D15" s="80" t="s">
        <v>185</v>
      </c>
      <c r="E15" s="81">
        <v>0</v>
      </c>
      <c r="F15" s="81">
        <v>-3.72</v>
      </c>
      <c r="G15" s="81">
        <v>-3.72</v>
      </c>
    </row>
    <row r="16" spans="2:8" ht="15.75" customHeight="1" x14ac:dyDescent="0.2">
      <c r="B16" s="74" t="s">
        <v>449</v>
      </c>
      <c r="C16" s="75" t="s">
        <v>179</v>
      </c>
      <c r="D16" s="76" t="s">
        <v>184</v>
      </c>
      <c r="E16" s="77">
        <v>0</v>
      </c>
      <c r="F16" s="77">
        <v>-0.37</v>
      </c>
      <c r="G16" s="77">
        <v>-0.37</v>
      </c>
    </row>
    <row r="17" spans="2:7" ht="15.75" customHeight="1" x14ac:dyDescent="0.2">
      <c r="B17" s="78" t="s">
        <v>449</v>
      </c>
      <c r="C17" s="82" t="s">
        <v>12</v>
      </c>
      <c r="D17" s="80" t="s">
        <v>185</v>
      </c>
      <c r="E17" s="81">
        <v>0</v>
      </c>
      <c r="F17" s="81">
        <v>-3.7</v>
      </c>
      <c r="G17" s="81">
        <v>-3.7</v>
      </c>
    </row>
    <row r="18" spans="2:7" ht="15.75" customHeight="1" x14ac:dyDescent="0.2">
      <c r="B18" s="74" t="s">
        <v>449</v>
      </c>
      <c r="C18" s="75" t="s">
        <v>179</v>
      </c>
      <c r="D18" s="76" t="s">
        <v>192</v>
      </c>
      <c r="E18" s="77">
        <v>0</v>
      </c>
      <c r="F18" s="77">
        <v>-0.09</v>
      </c>
      <c r="G18" s="77">
        <v>-0.09</v>
      </c>
    </row>
    <row r="19" spans="2:7" ht="15.75" customHeight="1" x14ac:dyDescent="0.2">
      <c r="B19" s="78" t="s">
        <v>449</v>
      </c>
      <c r="C19" s="79" t="s">
        <v>179</v>
      </c>
      <c r="D19" s="80" t="s">
        <v>193</v>
      </c>
      <c r="E19" s="81">
        <v>0</v>
      </c>
      <c r="F19" s="81">
        <v>-7.0000000000000007E-2</v>
      </c>
      <c r="G19" s="81">
        <v>-7.0000000000000007E-2</v>
      </c>
    </row>
    <row r="20" spans="2:7" ht="15.75" customHeight="1" x14ac:dyDescent="0.2">
      <c r="B20" s="74" t="s">
        <v>449</v>
      </c>
      <c r="C20" s="75" t="s">
        <v>179</v>
      </c>
      <c r="D20" s="76" t="s">
        <v>194</v>
      </c>
      <c r="E20" s="77">
        <v>0</v>
      </c>
      <c r="F20" s="77">
        <v>-7.0000000000000007E-2</v>
      </c>
      <c r="G20" s="77">
        <v>-7.0000000000000007E-2</v>
      </c>
    </row>
    <row r="21" spans="2:7" ht="15.75" customHeight="1" x14ac:dyDescent="0.2">
      <c r="B21" s="78" t="s">
        <v>449</v>
      </c>
      <c r="C21" s="79" t="s">
        <v>181</v>
      </c>
      <c r="D21" s="80" t="s">
        <v>195</v>
      </c>
      <c r="E21" s="81">
        <v>0</v>
      </c>
      <c r="F21" s="81">
        <v>-0.65</v>
      </c>
      <c r="G21" s="81">
        <v>-0.65</v>
      </c>
    </row>
    <row r="22" spans="2:7" ht="15.75" customHeight="1" x14ac:dyDescent="0.2">
      <c r="B22" s="74" t="s">
        <v>449</v>
      </c>
      <c r="C22" s="75" t="s">
        <v>181</v>
      </c>
      <c r="D22" s="76" t="s">
        <v>249</v>
      </c>
      <c r="E22" s="77">
        <v>0</v>
      </c>
      <c r="F22" s="77">
        <v>-0.65</v>
      </c>
      <c r="G22" s="77">
        <v>-0.65</v>
      </c>
    </row>
    <row r="23" spans="2:7" ht="15.75" customHeight="1" x14ac:dyDescent="0.2">
      <c r="B23" s="78" t="s">
        <v>449</v>
      </c>
      <c r="C23" s="79" t="s">
        <v>181</v>
      </c>
      <c r="D23" s="80" t="s">
        <v>197</v>
      </c>
      <c r="E23" s="81">
        <v>0</v>
      </c>
      <c r="F23" s="81">
        <v>-0.85</v>
      </c>
      <c r="G23" s="81">
        <v>-0.85</v>
      </c>
    </row>
    <row r="24" spans="2:7" ht="15.75" customHeight="1" x14ac:dyDescent="0.2">
      <c r="B24" s="74" t="s">
        <v>449</v>
      </c>
      <c r="C24" s="85" t="s">
        <v>198</v>
      </c>
      <c r="D24" s="76" t="s">
        <v>450</v>
      </c>
      <c r="E24" s="77">
        <v>20</v>
      </c>
      <c r="F24" s="77">
        <v>0</v>
      </c>
      <c r="G24" s="77">
        <v>20</v>
      </c>
    </row>
    <row r="25" spans="2:7" ht="15.75" customHeight="1" x14ac:dyDescent="0.2">
      <c r="B25" s="78" t="s">
        <v>449</v>
      </c>
      <c r="C25" s="79" t="s">
        <v>179</v>
      </c>
      <c r="D25" s="80" t="s">
        <v>200</v>
      </c>
      <c r="E25" s="81">
        <v>0</v>
      </c>
      <c r="F25" s="81">
        <v>-0.03</v>
      </c>
      <c r="G25" s="81">
        <v>-0.03</v>
      </c>
    </row>
    <row r="26" spans="2:7" ht="15.75" customHeight="1" x14ac:dyDescent="0.2">
      <c r="B26" s="74" t="s">
        <v>449</v>
      </c>
      <c r="C26" s="75" t="s">
        <v>181</v>
      </c>
      <c r="D26" s="76" t="s">
        <v>182</v>
      </c>
      <c r="E26" s="77">
        <v>0</v>
      </c>
      <c r="F26" s="77">
        <v>-0.28999999999999998</v>
      </c>
      <c r="G26" s="77">
        <v>-0.28999999999999998</v>
      </c>
    </row>
    <row r="27" spans="2:7" ht="15.75" customHeight="1" x14ac:dyDescent="0.2">
      <c r="B27" s="78" t="s">
        <v>451</v>
      </c>
      <c r="C27" s="79" t="s">
        <v>179</v>
      </c>
      <c r="D27" s="80" t="s">
        <v>184</v>
      </c>
      <c r="E27" s="81">
        <v>0</v>
      </c>
      <c r="F27" s="81">
        <v>-0.32</v>
      </c>
      <c r="G27" s="81">
        <v>-0.32</v>
      </c>
    </row>
    <row r="28" spans="2:7" ht="15.75" customHeight="1" x14ac:dyDescent="0.2">
      <c r="B28" s="74" t="s">
        <v>451</v>
      </c>
      <c r="C28" s="86" t="s">
        <v>12</v>
      </c>
      <c r="D28" s="76" t="s">
        <v>185</v>
      </c>
      <c r="E28" s="77">
        <v>0</v>
      </c>
      <c r="F28" s="77">
        <v>-3.19</v>
      </c>
      <c r="G28" s="77">
        <v>-3.19</v>
      </c>
    </row>
    <row r="29" spans="2:7" ht="15.75" customHeight="1" x14ac:dyDescent="0.2">
      <c r="B29" s="78" t="s">
        <v>452</v>
      </c>
      <c r="C29" s="79" t="s">
        <v>179</v>
      </c>
      <c r="D29" s="80" t="s">
        <v>184</v>
      </c>
      <c r="E29" s="81">
        <v>0</v>
      </c>
      <c r="F29" s="81">
        <v>-0.08</v>
      </c>
      <c r="G29" s="81">
        <v>-0.08</v>
      </c>
    </row>
    <row r="30" spans="2:7" ht="15.75" customHeight="1" x14ac:dyDescent="0.2">
      <c r="B30" s="74" t="s">
        <v>452</v>
      </c>
      <c r="C30" s="86" t="s">
        <v>12</v>
      </c>
      <c r="D30" s="76" t="s">
        <v>185</v>
      </c>
      <c r="E30" s="77">
        <v>0</v>
      </c>
      <c r="F30" s="77">
        <v>-0.78</v>
      </c>
      <c r="G30" s="77">
        <v>-0.78</v>
      </c>
    </row>
    <row r="31" spans="2:7" ht="15.75" customHeight="1" x14ac:dyDescent="0.2">
      <c r="B31" s="78" t="s">
        <v>453</v>
      </c>
      <c r="C31" s="79" t="s">
        <v>179</v>
      </c>
      <c r="D31" s="80" t="s">
        <v>184</v>
      </c>
      <c r="E31" s="81">
        <v>0</v>
      </c>
      <c r="F31" s="81">
        <v>-0.02</v>
      </c>
      <c r="G31" s="81">
        <v>-0.02</v>
      </c>
    </row>
    <row r="32" spans="2:7" ht="15.75" customHeight="1" x14ac:dyDescent="0.2">
      <c r="B32" s="74" t="s">
        <v>453</v>
      </c>
      <c r="C32" s="86" t="s">
        <v>12</v>
      </c>
      <c r="D32" s="76" t="s">
        <v>185</v>
      </c>
      <c r="E32" s="77">
        <v>0</v>
      </c>
      <c r="F32" s="77">
        <v>-0.22</v>
      </c>
      <c r="G32" s="77">
        <v>-0.22</v>
      </c>
    </row>
    <row r="33" spans="2:7" ht="15.75" customHeight="1" x14ac:dyDescent="0.2">
      <c r="B33" s="78" t="s">
        <v>454</v>
      </c>
      <c r="C33" s="79" t="s">
        <v>179</v>
      </c>
      <c r="D33" s="80" t="s">
        <v>184</v>
      </c>
      <c r="E33" s="81">
        <v>0</v>
      </c>
      <c r="F33" s="81">
        <v>-0.31</v>
      </c>
      <c r="G33" s="81">
        <v>-0.31</v>
      </c>
    </row>
    <row r="34" spans="2:7" ht="15.75" customHeight="1" x14ac:dyDescent="0.2">
      <c r="B34" s="74" t="s">
        <v>454</v>
      </c>
      <c r="C34" s="86" t="s">
        <v>12</v>
      </c>
      <c r="D34" s="76" t="s">
        <v>185</v>
      </c>
      <c r="E34" s="77">
        <v>0</v>
      </c>
      <c r="F34" s="77">
        <v>-3.07</v>
      </c>
      <c r="G34" s="77">
        <v>-3.07</v>
      </c>
    </row>
    <row r="35" spans="2:7" ht="15.75" customHeight="1" x14ac:dyDescent="0.2">
      <c r="B35" s="78" t="s">
        <v>454</v>
      </c>
      <c r="C35" s="79" t="s">
        <v>179</v>
      </c>
      <c r="D35" s="80" t="s">
        <v>192</v>
      </c>
      <c r="E35" s="81">
        <v>0</v>
      </c>
      <c r="F35" s="81">
        <v>-0.09</v>
      </c>
      <c r="G35" s="81">
        <v>-0.09</v>
      </c>
    </row>
    <row r="36" spans="2:7" ht="15.75" customHeight="1" x14ac:dyDescent="0.2">
      <c r="B36" s="74" t="s">
        <v>454</v>
      </c>
      <c r="C36" s="75" t="s">
        <v>179</v>
      </c>
      <c r="D36" s="76" t="s">
        <v>193</v>
      </c>
      <c r="E36" s="77">
        <v>0</v>
      </c>
      <c r="F36" s="77">
        <v>-7.0000000000000007E-2</v>
      </c>
      <c r="G36" s="77">
        <v>-7.0000000000000007E-2</v>
      </c>
    </row>
    <row r="37" spans="2:7" ht="15.75" customHeight="1" x14ac:dyDescent="0.2">
      <c r="B37" s="78" t="s">
        <v>454</v>
      </c>
      <c r="C37" s="79" t="s">
        <v>179</v>
      </c>
      <c r="D37" s="80" t="s">
        <v>194</v>
      </c>
      <c r="E37" s="81">
        <v>0</v>
      </c>
      <c r="F37" s="81">
        <v>-7.0000000000000007E-2</v>
      </c>
      <c r="G37" s="81">
        <v>-7.0000000000000007E-2</v>
      </c>
    </row>
    <row r="38" spans="2:7" ht="15.75" customHeight="1" x14ac:dyDescent="0.2">
      <c r="B38" s="74" t="s">
        <v>454</v>
      </c>
      <c r="C38" s="75" t="s">
        <v>181</v>
      </c>
      <c r="D38" s="76" t="s">
        <v>195</v>
      </c>
      <c r="E38" s="77">
        <v>0</v>
      </c>
      <c r="F38" s="77">
        <v>-0.65</v>
      </c>
      <c r="G38" s="77">
        <v>-0.65</v>
      </c>
    </row>
    <row r="39" spans="2:7" ht="15.75" customHeight="1" x14ac:dyDescent="0.2">
      <c r="B39" s="78" t="s">
        <v>454</v>
      </c>
      <c r="C39" s="79" t="s">
        <v>181</v>
      </c>
      <c r="D39" s="80" t="s">
        <v>314</v>
      </c>
      <c r="E39" s="81">
        <v>0</v>
      </c>
      <c r="F39" s="81">
        <v>-0.65</v>
      </c>
      <c r="G39" s="81">
        <v>-0.65</v>
      </c>
    </row>
    <row r="40" spans="2:7" ht="15.75" customHeight="1" x14ac:dyDescent="0.2">
      <c r="B40" s="74" t="s">
        <v>454</v>
      </c>
      <c r="C40" s="75" t="s">
        <v>181</v>
      </c>
      <c r="D40" s="76" t="s">
        <v>197</v>
      </c>
      <c r="E40" s="77">
        <v>0</v>
      </c>
      <c r="F40" s="77">
        <v>-0.85</v>
      </c>
      <c r="G40" s="77">
        <v>-0.85</v>
      </c>
    </row>
    <row r="41" spans="2:7" ht="15.75" customHeight="1" x14ac:dyDescent="0.2">
      <c r="B41" s="78" t="s">
        <v>454</v>
      </c>
      <c r="C41" s="87" t="s">
        <v>198</v>
      </c>
      <c r="D41" s="80" t="s">
        <v>455</v>
      </c>
      <c r="E41" s="81">
        <v>20</v>
      </c>
      <c r="F41" s="81">
        <v>0</v>
      </c>
      <c r="G41" s="81">
        <v>20</v>
      </c>
    </row>
    <row r="42" spans="2:7" ht="15.75" customHeight="1" x14ac:dyDescent="0.2">
      <c r="B42" s="74" t="s">
        <v>454</v>
      </c>
      <c r="C42" s="75" t="s">
        <v>179</v>
      </c>
      <c r="D42" s="76" t="s">
        <v>200</v>
      </c>
      <c r="E42" s="77">
        <v>0</v>
      </c>
      <c r="F42" s="77">
        <v>-0.03</v>
      </c>
      <c r="G42" s="77">
        <v>-0.03</v>
      </c>
    </row>
    <row r="43" spans="2:7" ht="15.75" customHeight="1" x14ac:dyDescent="0.2">
      <c r="B43" s="78" t="s">
        <v>454</v>
      </c>
      <c r="C43" s="79" t="s">
        <v>181</v>
      </c>
      <c r="D43" s="80" t="s">
        <v>182</v>
      </c>
      <c r="E43" s="81">
        <v>0</v>
      </c>
      <c r="F43" s="81">
        <v>-0.3</v>
      </c>
      <c r="G43" s="81">
        <v>-0.3</v>
      </c>
    </row>
    <row r="44" spans="2:7" ht="15.75" customHeight="1" x14ac:dyDescent="0.2">
      <c r="B44" s="74" t="s">
        <v>456</v>
      </c>
      <c r="C44" s="75" t="s">
        <v>179</v>
      </c>
      <c r="D44" s="76" t="s">
        <v>184</v>
      </c>
      <c r="E44" s="77">
        <v>0</v>
      </c>
      <c r="F44" s="77">
        <v>-0.24</v>
      </c>
      <c r="G44" s="77">
        <v>-0.24</v>
      </c>
    </row>
    <row r="45" spans="2:7" ht="15.75" customHeight="1" x14ac:dyDescent="0.2">
      <c r="B45" s="78" t="s">
        <v>456</v>
      </c>
      <c r="C45" s="82" t="s">
        <v>12</v>
      </c>
      <c r="D45" s="80" t="s">
        <v>185</v>
      </c>
      <c r="E45" s="81">
        <v>0</v>
      </c>
      <c r="F45" s="81">
        <v>-2.35</v>
      </c>
      <c r="G45" s="81">
        <v>-2.35</v>
      </c>
    </row>
    <row r="46" spans="2:7" ht="15.75" customHeight="1" x14ac:dyDescent="0.2">
      <c r="B46" s="74" t="s">
        <v>457</v>
      </c>
      <c r="C46" s="75" t="s">
        <v>179</v>
      </c>
      <c r="D46" s="76" t="s">
        <v>184</v>
      </c>
      <c r="E46" s="77">
        <v>0</v>
      </c>
      <c r="F46" s="77">
        <v>-0.1</v>
      </c>
      <c r="G46" s="77">
        <v>-0.1</v>
      </c>
    </row>
    <row r="47" spans="2:7" ht="15.75" customHeight="1" x14ac:dyDescent="0.2">
      <c r="B47" s="78" t="s">
        <v>457</v>
      </c>
      <c r="C47" s="82" t="s">
        <v>12</v>
      </c>
      <c r="D47" s="80" t="s">
        <v>185</v>
      </c>
      <c r="E47" s="81">
        <v>0</v>
      </c>
      <c r="F47" s="81">
        <v>-0.96</v>
      </c>
      <c r="G47" s="81">
        <v>-0.96</v>
      </c>
    </row>
    <row r="48" spans="2:7" ht="15.75" customHeight="1" x14ac:dyDescent="0.2">
      <c r="B48" s="74" t="s">
        <v>458</v>
      </c>
      <c r="C48" s="75" t="s">
        <v>179</v>
      </c>
      <c r="D48" s="76" t="s">
        <v>184</v>
      </c>
      <c r="E48" s="77">
        <v>0</v>
      </c>
      <c r="F48" s="77">
        <v>-0.16</v>
      </c>
      <c r="G48" s="77">
        <v>-0.16</v>
      </c>
    </row>
    <row r="49" spans="2:7" ht="15.75" customHeight="1" x14ac:dyDescent="0.2">
      <c r="B49" s="78" t="s">
        <v>458</v>
      </c>
      <c r="C49" s="82" t="s">
        <v>12</v>
      </c>
      <c r="D49" s="80" t="s">
        <v>185</v>
      </c>
      <c r="E49" s="81">
        <v>0</v>
      </c>
      <c r="F49" s="81">
        <v>-1.64</v>
      </c>
      <c r="G49" s="81">
        <v>-1.64</v>
      </c>
    </row>
    <row r="50" spans="2:7" ht="15.75" customHeight="1" x14ac:dyDescent="0.2">
      <c r="B50" s="74" t="s">
        <v>459</v>
      </c>
      <c r="C50" s="75" t="s">
        <v>179</v>
      </c>
      <c r="D50" s="76" t="s">
        <v>180</v>
      </c>
      <c r="E50" s="77">
        <v>0</v>
      </c>
      <c r="F50" s="77">
        <v>-0.03</v>
      </c>
      <c r="G50" s="77">
        <v>-0.03</v>
      </c>
    </row>
    <row r="51" spans="2:7" ht="15.75" customHeight="1" x14ac:dyDescent="0.2">
      <c r="B51" s="78" t="s">
        <v>459</v>
      </c>
      <c r="C51" s="79" t="s">
        <v>181</v>
      </c>
      <c r="D51" s="80" t="s">
        <v>182</v>
      </c>
      <c r="E51" s="81">
        <v>0</v>
      </c>
      <c r="F51" s="81">
        <v>-0.3</v>
      </c>
      <c r="G51" s="81">
        <v>-0.3</v>
      </c>
    </row>
    <row r="52" spans="2:7" ht="15.75" customHeight="1" x14ac:dyDescent="0.2">
      <c r="B52" s="74" t="s">
        <v>459</v>
      </c>
      <c r="C52" s="75" t="s">
        <v>179</v>
      </c>
      <c r="D52" s="76" t="s">
        <v>184</v>
      </c>
      <c r="E52" s="77">
        <v>0</v>
      </c>
      <c r="F52" s="77">
        <v>-0.12</v>
      </c>
      <c r="G52" s="77">
        <v>-0.12</v>
      </c>
    </row>
    <row r="53" spans="2:7" ht="15.75" customHeight="1" x14ac:dyDescent="0.2">
      <c r="B53" s="78" t="s">
        <v>459</v>
      </c>
      <c r="C53" s="82" t="s">
        <v>12</v>
      </c>
      <c r="D53" s="80" t="s">
        <v>185</v>
      </c>
      <c r="E53" s="81">
        <v>0</v>
      </c>
      <c r="F53" s="81">
        <v>-1.2</v>
      </c>
      <c r="G53" s="81">
        <v>-1.2</v>
      </c>
    </row>
    <row r="54" spans="2:7" ht="15.75" customHeight="1" x14ac:dyDescent="0.2">
      <c r="B54" s="74" t="s">
        <v>460</v>
      </c>
      <c r="C54" s="75" t="s">
        <v>179</v>
      </c>
      <c r="D54" s="76" t="s">
        <v>184</v>
      </c>
      <c r="E54" s="77">
        <v>0</v>
      </c>
      <c r="F54" s="77">
        <v>-0.15</v>
      </c>
      <c r="G54" s="77">
        <v>-0.15</v>
      </c>
    </row>
    <row r="55" spans="2:7" ht="15.75" customHeight="1" x14ac:dyDescent="0.2">
      <c r="B55" s="78" t="s">
        <v>460</v>
      </c>
      <c r="C55" s="82" t="s">
        <v>12</v>
      </c>
      <c r="D55" s="80" t="s">
        <v>185</v>
      </c>
      <c r="E55" s="81">
        <v>0</v>
      </c>
      <c r="F55" s="81">
        <v>-1.54</v>
      </c>
      <c r="G55" s="81">
        <v>-1.54</v>
      </c>
    </row>
    <row r="56" spans="2:7" ht="15.75" customHeight="1" x14ac:dyDescent="0.2">
      <c r="B56" s="74" t="s">
        <v>461</v>
      </c>
      <c r="C56" s="75" t="s">
        <v>179</v>
      </c>
      <c r="D56" s="76" t="s">
        <v>184</v>
      </c>
      <c r="E56" s="77">
        <v>0</v>
      </c>
      <c r="F56" s="77">
        <v>-0.14000000000000001</v>
      </c>
      <c r="G56" s="77">
        <v>-0.14000000000000001</v>
      </c>
    </row>
    <row r="57" spans="2:7" ht="15.75" customHeight="1" x14ac:dyDescent="0.2">
      <c r="B57" s="78" t="s">
        <v>461</v>
      </c>
      <c r="C57" s="82" t="s">
        <v>12</v>
      </c>
      <c r="D57" s="80" t="s">
        <v>185</v>
      </c>
      <c r="E57" s="81">
        <v>0</v>
      </c>
      <c r="F57" s="81">
        <v>-1.4</v>
      </c>
      <c r="G57" s="81">
        <v>-1.4</v>
      </c>
    </row>
    <row r="58" spans="2:7" ht="15.75" customHeight="1" x14ac:dyDescent="0.2">
      <c r="B58" s="74" t="s">
        <v>462</v>
      </c>
      <c r="C58" s="75" t="s">
        <v>179</v>
      </c>
      <c r="D58" s="76" t="s">
        <v>184</v>
      </c>
      <c r="E58" s="77">
        <v>0</v>
      </c>
      <c r="F58" s="77">
        <v>-0.18</v>
      </c>
      <c r="G58" s="77">
        <v>-0.18</v>
      </c>
    </row>
    <row r="59" spans="2:7" ht="15.75" customHeight="1" x14ac:dyDescent="0.2">
      <c r="B59" s="78" t="s">
        <v>462</v>
      </c>
      <c r="C59" s="82" t="s">
        <v>12</v>
      </c>
      <c r="D59" s="80" t="s">
        <v>185</v>
      </c>
      <c r="E59" s="81">
        <v>0</v>
      </c>
      <c r="F59" s="81">
        <v>-1.8</v>
      </c>
      <c r="G59" s="81">
        <v>-1.8</v>
      </c>
    </row>
    <row r="60" spans="2:7" ht="15.75" customHeight="1" x14ac:dyDescent="0.2">
      <c r="B60" s="74" t="s">
        <v>463</v>
      </c>
      <c r="C60" s="75" t="s">
        <v>179</v>
      </c>
      <c r="D60" s="76" t="s">
        <v>184</v>
      </c>
      <c r="E60" s="77">
        <v>0</v>
      </c>
      <c r="F60" s="77">
        <v>-0.33</v>
      </c>
      <c r="G60" s="77">
        <v>-0.33</v>
      </c>
    </row>
    <row r="61" spans="2:7" ht="15.75" customHeight="1" x14ac:dyDescent="0.2">
      <c r="B61" s="78" t="s">
        <v>463</v>
      </c>
      <c r="C61" s="82" t="s">
        <v>12</v>
      </c>
      <c r="D61" s="80" t="s">
        <v>185</v>
      </c>
      <c r="E61" s="81">
        <v>0</v>
      </c>
      <c r="F61" s="81">
        <v>-3.27</v>
      </c>
      <c r="G61" s="81">
        <v>-3.27</v>
      </c>
    </row>
    <row r="62" spans="2:7" ht="15.75" customHeight="1" x14ac:dyDescent="0.2">
      <c r="B62" s="74" t="s">
        <v>464</v>
      </c>
      <c r="C62" s="75" t="s">
        <v>179</v>
      </c>
      <c r="D62" s="76" t="s">
        <v>180</v>
      </c>
      <c r="E62" s="77">
        <v>0</v>
      </c>
      <c r="F62" s="77">
        <v>-0.03</v>
      </c>
      <c r="G62" s="77">
        <v>-0.03</v>
      </c>
    </row>
    <row r="63" spans="2:7" ht="15.75" customHeight="1" x14ac:dyDescent="0.2">
      <c r="B63" s="78" t="s">
        <v>464</v>
      </c>
      <c r="C63" s="79" t="s">
        <v>181</v>
      </c>
      <c r="D63" s="80" t="s">
        <v>182</v>
      </c>
      <c r="E63" s="81">
        <v>0</v>
      </c>
      <c r="F63" s="81">
        <v>-0.3</v>
      </c>
      <c r="G63" s="81">
        <v>-0.3</v>
      </c>
    </row>
    <row r="64" spans="2:7" ht="15.75" customHeight="1" x14ac:dyDescent="0.2">
      <c r="B64" s="74" t="s">
        <v>464</v>
      </c>
      <c r="C64" s="75" t="s">
        <v>179</v>
      </c>
      <c r="D64" s="76" t="s">
        <v>180</v>
      </c>
      <c r="E64" s="77">
        <v>0</v>
      </c>
      <c r="F64" s="77">
        <v>-0.03</v>
      </c>
      <c r="G64" s="77">
        <v>-0.03</v>
      </c>
    </row>
    <row r="65" spans="2:7" ht="15.75" customHeight="1" x14ac:dyDescent="0.2">
      <c r="B65" s="78" t="s">
        <v>464</v>
      </c>
      <c r="C65" s="79" t="s">
        <v>181</v>
      </c>
      <c r="D65" s="80" t="s">
        <v>182</v>
      </c>
      <c r="E65" s="81">
        <v>0</v>
      </c>
      <c r="F65" s="81">
        <v>-0.3</v>
      </c>
      <c r="G65" s="81">
        <v>-0.3</v>
      </c>
    </row>
    <row r="66" spans="2:7" ht="15.75" customHeight="1" x14ac:dyDescent="0.2">
      <c r="B66" s="74" t="s">
        <v>464</v>
      </c>
      <c r="C66" s="75" t="s">
        <v>179</v>
      </c>
      <c r="D66" s="76" t="s">
        <v>184</v>
      </c>
      <c r="E66" s="77">
        <v>0</v>
      </c>
      <c r="F66" s="77">
        <v>-0.33</v>
      </c>
      <c r="G66" s="77">
        <v>-0.33</v>
      </c>
    </row>
    <row r="67" spans="2:7" ht="15.75" customHeight="1" x14ac:dyDescent="0.2">
      <c r="B67" s="78" t="s">
        <v>464</v>
      </c>
      <c r="C67" s="82" t="s">
        <v>12</v>
      </c>
      <c r="D67" s="80" t="s">
        <v>185</v>
      </c>
      <c r="E67" s="81">
        <v>0</v>
      </c>
      <c r="F67" s="81">
        <v>-3.31</v>
      </c>
      <c r="G67" s="81">
        <v>-3.31</v>
      </c>
    </row>
    <row r="68" spans="2:7" ht="15.75" customHeight="1" x14ac:dyDescent="0.2">
      <c r="B68" s="74" t="s">
        <v>465</v>
      </c>
      <c r="C68" s="75" t="s">
        <v>179</v>
      </c>
      <c r="D68" s="76" t="s">
        <v>184</v>
      </c>
      <c r="E68" s="77">
        <v>0</v>
      </c>
      <c r="F68" s="77">
        <v>-0.3</v>
      </c>
      <c r="G68" s="77">
        <v>-0.3</v>
      </c>
    </row>
    <row r="69" spans="2:7" ht="15.75" customHeight="1" x14ac:dyDescent="0.2">
      <c r="B69" s="78" t="s">
        <v>465</v>
      </c>
      <c r="C69" s="82" t="s">
        <v>12</v>
      </c>
      <c r="D69" s="80" t="s">
        <v>185</v>
      </c>
      <c r="E69" s="81">
        <v>0</v>
      </c>
      <c r="F69" s="81">
        <v>-3.02</v>
      </c>
      <c r="G69" s="81">
        <v>-3.02</v>
      </c>
    </row>
    <row r="70" spans="2:7" ht="15.75" customHeight="1" x14ac:dyDescent="0.2">
      <c r="B70" s="74" t="s">
        <v>465</v>
      </c>
      <c r="C70" s="75" t="s">
        <v>179</v>
      </c>
      <c r="D70" s="76" t="s">
        <v>180</v>
      </c>
      <c r="E70" s="77">
        <v>0</v>
      </c>
      <c r="F70" s="77">
        <v>-0.03</v>
      </c>
      <c r="G70" s="77">
        <v>-0.03</v>
      </c>
    </row>
    <row r="71" spans="2:7" ht="15.75" customHeight="1" x14ac:dyDescent="0.2">
      <c r="B71" s="78" t="s">
        <v>465</v>
      </c>
      <c r="C71" s="79" t="s">
        <v>181</v>
      </c>
      <c r="D71" s="80" t="s">
        <v>182</v>
      </c>
      <c r="E71" s="81">
        <v>0</v>
      </c>
      <c r="F71" s="81">
        <v>-0.3</v>
      </c>
      <c r="G71" s="81">
        <v>-0.3</v>
      </c>
    </row>
    <row r="72" spans="2:7" ht="15.75" customHeight="1" x14ac:dyDescent="0.2">
      <c r="B72" s="74" t="s">
        <v>466</v>
      </c>
      <c r="C72" s="75" t="s">
        <v>179</v>
      </c>
      <c r="D72" s="76" t="s">
        <v>184</v>
      </c>
      <c r="E72" s="77">
        <v>0</v>
      </c>
      <c r="F72" s="77">
        <v>-0.2</v>
      </c>
      <c r="G72" s="77">
        <v>-0.2</v>
      </c>
    </row>
    <row r="73" spans="2:7" ht="15.75" customHeight="1" x14ac:dyDescent="0.2">
      <c r="B73" s="78" t="s">
        <v>466</v>
      </c>
      <c r="C73" s="82" t="s">
        <v>12</v>
      </c>
      <c r="D73" s="80" t="s">
        <v>185</v>
      </c>
      <c r="E73" s="81">
        <v>0</v>
      </c>
      <c r="F73" s="81">
        <v>-2.0299999999999998</v>
      </c>
      <c r="G73" s="81">
        <v>-2.0299999999999998</v>
      </c>
    </row>
    <row r="74" spans="2:7" ht="15.75" customHeight="1" x14ac:dyDescent="0.2">
      <c r="B74" s="74" t="s">
        <v>467</v>
      </c>
      <c r="C74" s="75" t="s">
        <v>179</v>
      </c>
      <c r="D74" s="76" t="s">
        <v>180</v>
      </c>
      <c r="E74" s="77">
        <v>0</v>
      </c>
      <c r="F74" s="77">
        <v>-0.03</v>
      </c>
      <c r="G74" s="77">
        <v>-0.03</v>
      </c>
    </row>
    <row r="75" spans="2:7" ht="15.75" customHeight="1" x14ac:dyDescent="0.2">
      <c r="B75" s="78" t="s">
        <v>467</v>
      </c>
      <c r="C75" s="79" t="s">
        <v>181</v>
      </c>
      <c r="D75" s="80" t="s">
        <v>182</v>
      </c>
      <c r="E75" s="81">
        <v>0</v>
      </c>
      <c r="F75" s="81">
        <v>-0.3</v>
      </c>
      <c r="G75" s="81">
        <v>-0.3</v>
      </c>
    </row>
    <row r="76" spans="2:7" ht="15.75" customHeight="1" x14ac:dyDescent="0.2">
      <c r="B76" s="74" t="s">
        <v>467</v>
      </c>
      <c r="C76" s="75" t="s">
        <v>179</v>
      </c>
      <c r="D76" s="76" t="s">
        <v>184</v>
      </c>
      <c r="E76" s="77">
        <v>0</v>
      </c>
      <c r="F76" s="77">
        <v>-0.24</v>
      </c>
      <c r="G76" s="77">
        <v>-0.24</v>
      </c>
    </row>
    <row r="77" spans="2:7" ht="15.75" customHeight="1" x14ac:dyDescent="0.2">
      <c r="B77" s="78" t="s">
        <v>467</v>
      </c>
      <c r="C77" s="82" t="s">
        <v>12</v>
      </c>
      <c r="D77" s="80" t="s">
        <v>185</v>
      </c>
      <c r="E77" s="81">
        <v>0</v>
      </c>
      <c r="F77" s="81">
        <v>-2.4300000000000002</v>
      </c>
      <c r="G77" s="81">
        <v>-2.4300000000000002</v>
      </c>
    </row>
    <row r="78" spans="2:7" ht="15.75" customHeight="1" x14ac:dyDescent="0.2">
      <c r="B78" s="74" t="s">
        <v>468</v>
      </c>
      <c r="C78" s="75" t="s">
        <v>179</v>
      </c>
      <c r="D78" s="76" t="s">
        <v>180</v>
      </c>
      <c r="E78" s="77">
        <v>0</v>
      </c>
      <c r="F78" s="77">
        <v>-0.03</v>
      </c>
      <c r="G78" s="77">
        <v>-0.03</v>
      </c>
    </row>
    <row r="79" spans="2:7" ht="15.75" customHeight="1" x14ac:dyDescent="0.2">
      <c r="B79" s="78" t="s">
        <v>468</v>
      </c>
      <c r="C79" s="79" t="s">
        <v>181</v>
      </c>
      <c r="D79" s="80" t="s">
        <v>182</v>
      </c>
      <c r="E79" s="81">
        <v>0</v>
      </c>
      <c r="F79" s="81">
        <v>-0.3</v>
      </c>
      <c r="G79" s="81">
        <v>-0.3</v>
      </c>
    </row>
    <row r="80" spans="2:7" ht="15.75" customHeight="1" x14ac:dyDescent="0.2">
      <c r="B80" s="74" t="s">
        <v>468</v>
      </c>
      <c r="C80" s="75" t="s">
        <v>179</v>
      </c>
      <c r="D80" s="76" t="s">
        <v>184</v>
      </c>
      <c r="E80" s="77">
        <v>0</v>
      </c>
      <c r="F80" s="77">
        <v>-0.22</v>
      </c>
      <c r="G80" s="77">
        <v>-0.22</v>
      </c>
    </row>
    <row r="81" spans="2:7" ht="15.75" customHeight="1" x14ac:dyDescent="0.2">
      <c r="B81" s="78" t="s">
        <v>468</v>
      </c>
      <c r="C81" s="82" t="s">
        <v>12</v>
      </c>
      <c r="D81" s="80" t="s">
        <v>185</v>
      </c>
      <c r="E81" s="81">
        <v>0</v>
      </c>
      <c r="F81" s="81">
        <v>-2.2200000000000002</v>
      </c>
      <c r="G81" s="81">
        <v>-2.2200000000000002</v>
      </c>
    </row>
    <row r="82" spans="2:7" ht="15.75" customHeight="1" x14ac:dyDescent="0.2">
      <c r="B82" s="74" t="s">
        <v>469</v>
      </c>
      <c r="C82" s="75" t="s">
        <v>179</v>
      </c>
      <c r="D82" s="76" t="s">
        <v>184</v>
      </c>
      <c r="E82" s="77">
        <v>0</v>
      </c>
      <c r="F82" s="77">
        <v>-0.36</v>
      </c>
      <c r="G82" s="77">
        <v>-0.36</v>
      </c>
    </row>
    <row r="83" spans="2:7" ht="15.75" customHeight="1" x14ac:dyDescent="0.2">
      <c r="B83" s="78" t="s">
        <v>469</v>
      </c>
      <c r="C83" s="82" t="s">
        <v>12</v>
      </c>
      <c r="D83" s="80" t="s">
        <v>185</v>
      </c>
      <c r="E83" s="81">
        <v>0</v>
      </c>
      <c r="F83" s="81">
        <v>-3.59</v>
      </c>
      <c r="G83" s="81">
        <v>-3.59</v>
      </c>
    </row>
    <row r="84" spans="2:7" ht="15.75" customHeight="1" x14ac:dyDescent="0.2">
      <c r="B84" s="74" t="s">
        <v>469</v>
      </c>
      <c r="C84" s="75" t="s">
        <v>179</v>
      </c>
      <c r="D84" s="76" t="s">
        <v>192</v>
      </c>
      <c r="E84" s="77">
        <v>0</v>
      </c>
      <c r="F84" s="77">
        <v>-0.17</v>
      </c>
      <c r="G84" s="77">
        <v>-0.17</v>
      </c>
    </row>
    <row r="85" spans="2:7" ht="15.75" customHeight="1" x14ac:dyDescent="0.2">
      <c r="B85" s="78" t="s">
        <v>469</v>
      </c>
      <c r="C85" s="79" t="s">
        <v>179</v>
      </c>
      <c r="D85" s="80" t="s">
        <v>193</v>
      </c>
      <c r="E85" s="81">
        <v>0</v>
      </c>
      <c r="F85" s="81">
        <v>-7.0000000000000007E-2</v>
      </c>
      <c r="G85" s="81">
        <v>-7.0000000000000007E-2</v>
      </c>
    </row>
    <row r="86" spans="2:7" ht="15.75" customHeight="1" x14ac:dyDescent="0.2">
      <c r="B86" s="74" t="s">
        <v>469</v>
      </c>
      <c r="C86" s="75" t="s">
        <v>179</v>
      </c>
      <c r="D86" s="76" t="s">
        <v>194</v>
      </c>
      <c r="E86" s="77">
        <v>0</v>
      </c>
      <c r="F86" s="77">
        <v>-0.23</v>
      </c>
      <c r="G86" s="77">
        <v>-0.23</v>
      </c>
    </row>
    <row r="87" spans="2:7" ht="15.75" customHeight="1" x14ac:dyDescent="0.2">
      <c r="B87" s="78" t="s">
        <v>469</v>
      </c>
      <c r="C87" s="79" t="s">
        <v>181</v>
      </c>
      <c r="D87" s="80" t="s">
        <v>195</v>
      </c>
      <c r="E87" s="81">
        <v>0</v>
      </c>
      <c r="F87" s="81">
        <v>-0.72</v>
      </c>
      <c r="G87" s="81">
        <v>-0.72</v>
      </c>
    </row>
    <row r="88" spans="2:7" ht="15.75" customHeight="1" x14ac:dyDescent="0.2">
      <c r="B88" s="74" t="s">
        <v>469</v>
      </c>
      <c r="C88" s="75" t="s">
        <v>181</v>
      </c>
      <c r="D88" s="76" t="s">
        <v>314</v>
      </c>
      <c r="E88" s="77">
        <v>0</v>
      </c>
      <c r="F88" s="77">
        <v>-2.34</v>
      </c>
      <c r="G88" s="77">
        <v>-2.34</v>
      </c>
    </row>
    <row r="89" spans="2:7" ht="15.75" customHeight="1" x14ac:dyDescent="0.2">
      <c r="B89" s="78" t="s">
        <v>469</v>
      </c>
      <c r="C89" s="79" t="s">
        <v>181</v>
      </c>
      <c r="D89" s="80" t="s">
        <v>197</v>
      </c>
      <c r="E89" s="81">
        <v>0</v>
      </c>
      <c r="F89" s="81">
        <v>-1.66</v>
      </c>
      <c r="G89" s="81">
        <v>-1.66</v>
      </c>
    </row>
    <row r="90" spans="2:7" ht="15.75" customHeight="1" x14ac:dyDescent="0.2">
      <c r="B90" s="74" t="s">
        <v>469</v>
      </c>
      <c r="C90" s="85" t="s">
        <v>198</v>
      </c>
      <c r="D90" s="76" t="s">
        <v>470</v>
      </c>
      <c r="E90" s="77">
        <v>47</v>
      </c>
      <c r="F90" s="77">
        <v>0</v>
      </c>
      <c r="G90" s="77">
        <v>47</v>
      </c>
    </row>
    <row r="91" spans="2:7" ht="15.75" customHeight="1" x14ac:dyDescent="0.2">
      <c r="B91" s="78" t="s">
        <v>469</v>
      </c>
      <c r="C91" s="79" t="s">
        <v>179</v>
      </c>
      <c r="D91" s="80" t="s">
        <v>200</v>
      </c>
      <c r="E91" s="81">
        <v>0</v>
      </c>
      <c r="F91" s="81">
        <v>-0.03</v>
      </c>
      <c r="G91" s="81">
        <v>-0.03</v>
      </c>
    </row>
    <row r="92" spans="2:7" ht="15.75" customHeight="1" x14ac:dyDescent="0.2">
      <c r="B92" s="74" t="s">
        <v>469</v>
      </c>
      <c r="C92" s="75" t="s">
        <v>179</v>
      </c>
      <c r="D92" s="76" t="s">
        <v>316</v>
      </c>
      <c r="E92" s="77">
        <v>0</v>
      </c>
      <c r="F92" s="77">
        <v>-0.03</v>
      </c>
      <c r="G92" s="77">
        <v>-0.03</v>
      </c>
    </row>
    <row r="93" spans="2:7" ht="15.75" customHeight="1" x14ac:dyDescent="0.2">
      <c r="B93" s="78" t="s">
        <v>469</v>
      </c>
      <c r="C93" s="79" t="s">
        <v>181</v>
      </c>
      <c r="D93" s="80" t="s">
        <v>182</v>
      </c>
      <c r="E93" s="81">
        <v>0</v>
      </c>
      <c r="F93" s="81">
        <v>-0.3</v>
      </c>
      <c r="G93" s="81">
        <v>-0.3</v>
      </c>
    </row>
    <row r="94" spans="2:7" ht="15.75" customHeight="1" x14ac:dyDescent="0.2">
      <c r="B94" s="74" t="s">
        <v>469</v>
      </c>
      <c r="C94" s="75" t="s">
        <v>181</v>
      </c>
      <c r="D94" s="76" t="s">
        <v>182</v>
      </c>
      <c r="E94" s="77">
        <v>0</v>
      </c>
      <c r="F94" s="77">
        <v>-0.3</v>
      </c>
      <c r="G94" s="77">
        <v>-0.3</v>
      </c>
    </row>
    <row r="95" spans="2:7" ht="15.75" customHeight="1" x14ac:dyDescent="0.2">
      <c r="B95" s="78" t="s">
        <v>471</v>
      </c>
      <c r="C95" s="79" t="s">
        <v>179</v>
      </c>
      <c r="D95" s="80" t="s">
        <v>184</v>
      </c>
      <c r="E95" s="81">
        <v>0</v>
      </c>
      <c r="F95" s="81">
        <v>-0.13</v>
      </c>
      <c r="G95" s="81">
        <v>-0.13</v>
      </c>
    </row>
    <row r="96" spans="2:7" ht="15.75" customHeight="1" x14ac:dyDescent="0.2">
      <c r="B96" s="74" t="s">
        <v>471</v>
      </c>
      <c r="C96" s="86" t="s">
        <v>12</v>
      </c>
      <c r="D96" s="76" t="s">
        <v>185</v>
      </c>
      <c r="E96" s="77">
        <v>0</v>
      </c>
      <c r="F96" s="77">
        <v>-1.3</v>
      </c>
      <c r="G96" s="77">
        <v>-1.3</v>
      </c>
    </row>
    <row r="97" spans="2:7" ht="15.75" customHeight="1" x14ac:dyDescent="0.2">
      <c r="B97" s="78" t="s">
        <v>472</v>
      </c>
      <c r="C97" s="79" t="s">
        <v>179</v>
      </c>
      <c r="D97" s="80" t="s">
        <v>184</v>
      </c>
      <c r="E97" s="81">
        <v>0</v>
      </c>
      <c r="F97" s="81">
        <v>-0.2</v>
      </c>
      <c r="G97" s="81">
        <v>-0.2</v>
      </c>
    </row>
    <row r="98" spans="2:7" ht="15.75" customHeight="1" x14ac:dyDescent="0.2">
      <c r="B98" s="74" t="s">
        <v>472</v>
      </c>
      <c r="C98" s="86" t="s">
        <v>12</v>
      </c>
      <c r="D98" s="76" t="s">
        <v>185</v>
      </c>
      <c r="E98" s="77">
        <v>0</v>
      </c>
      <c r="F98" s="77">
        <v>-2.0099999999999998</v>
      </c>
      <c r="G98" s="77">
        <v>-2.0099999999999998</v>
      </c>
    </row>
    <row r="99" spans="2:7" ht="15.75" customHeight="1" x14ac:dyDescent="0.2">
      <c r="B99" s="78" t="s">
        <v>472</v>
      </c>
      <c r="C99" s="79" t="s">
        <v>179</v>
      </c>
      <c r="D99" s="80" t="s">
        <v>192</v>
      </c>
      <c r="E99" s="81">
        <v>0</v>
      </c>
      <c r="F99" s="81">
        <v>-0.12</v>
      </c>
      <c r="G99" s="81">
        <v>-0.12</v>
      </c>
    </row>
    <row r="100" spans="2:7" ht="15.75" customHeight="1" x14ac:dyDescent="0.2">
      <c r="B100" s="74" t="s">
        <v>472</v>
      </c>
      <c r="C100" s="75" t="s">
        <v>179</v>
      </c>
      <c r="D100" s="76" t="s">
        <v>193</v>
      </c>
      <c r="E100" s="77">
        <v>0</v>
      </c>
      <c r="F100" s="77">
        <v>-7.0000000000000007E-2</v>
      </c>
      <c r="G100" s="77">
        <v>-7.0000000000000007E-2</v>
      </c>
    </row>
    <row r="101" spans="2:7" ht="15.75" customHeight="1" x14ac:dyDescent="0.2">
      <c r="B101" s="78" t="s">
        <v>472</v>
      </c>
      <c r="C101" s="79" t="s">
        <v>179</v>
      </c>
      <c r="D101" s="80" t="s">
        <v>194</v>
      </c>
      <c r="E101" s="81">
        <v>0</v>
      </c>
      <c r="F101" s="81">
        <v>-7.0000000000000007E-2</v>
      </c>
      <c r="G101" s="81">
        <v>-7.0000000000000007E-2</v>
      </c>
    </row>
    <row r="102" spans="2:7" ht="15.75" customHeight="1" x14ac:dyDescent="0.2">
      <c r="B102" s="74" t="s">
        <v>472</v>
      </c>
      <c r="C102" s="75" t="s">
        <v>179</v>
      </c>
      <c r="D102" s="76" t="s">
        <v>194</v>
      </c>
      <c r="E102" s="77">
        <v>0</v>
      </c>
      <c r="F102" s="77">
        <v>-7.0000000000000007E-2</v>
      </c>
      <c r="G102" s="77">
        <v>-7.0000000000000007E-2</v>
      </c>
    </row>
    <row r="103" spans="2:7" ht="15.75" customHeight="1" x14ac:dyDescent="0.2">
      <c r="B103" s="78" t="s">
        <v>472</v>
      </c>
      <c r="C103" s="79" t="s">
        <v>181</v>
      </c>
      <c r="D103" s="80" t="s">
        <v>195</v>
      </c>
      <c r="E103" s="81">
        <v>0</v>
      </c>
      <c r="F103" s="81">
        <v>-0.72</v>
      </c>
      <c r="G103" s="81">
        <v>-0.72</v>
      </c>
    </row>
    <row r="104" spans="2:7" ht="15.75" customHeight="1" x14ac:dyDescent="0.2">
      <c r="B104" s="74" t="s">
        <v>472</v>
      </c>
      <c r="C104" s="75" t="s">
        <v>181</v>
      </c>
      <c r="D104" s="76" t="s">
        <v>249</v>
      </c>
      <c r="E104" s="77">
        <v>0</v>
      </c>
      <c r="F104" s="77">
        <v>-0.65</v>
      </c>
      <c r="G104" s="77">
        <v>-0.65</v>
      </c>
    </row>
    <row r="105" spans="2:7" ht="15.75" customHeight="1" x14ac:dyDescent="0.2">
      <c r="B105" s="78" t="s">
        <v>472</v>
      </c>
      <c r="C105" s="79" t="s">
        <v>181</v>
      </c>
      <c r="D105" s="80" t="s">
        <v>249</v>
      </c>
      <c r="E105" s="81">
        <v>0</v>
      </c>
      <c r="F105" s="81">
        <v>-0.65</v>
      </c>
      <c r="G105" s="81">
        <v>-0.65</v>
      </c>
    </row>
    <row r="106" spans="2:7" ht="15.75" customHeight="1" x14ac:dyDescent="0.2">
      <c r="B106" s="74" t="s">
        <v>472</v>
      </c>
      <c r="C106" s="75" t="s">
        <v>181</v>
      </c>
      <c r="D106" s="76" t="s">
        <v>197</v>
      </c>
      <c r="E106" s="77">
        <v>0</v>
      </c>
      <c r="F106" s="77">
        <v>-1.18</v>
      </c>
      <c r="G106" s="77">
        <v>-1.18</v>
      </c>
    </row>
    <row r="107" spans="2:7" ht="15.75" customHeight="1" x14ac:dyDescent="0.2">
      <c r="B107" s="78" t="s">
        <v>472</v>
      </c>
      <c r="C107" s="87" t="s">
        <v>198</v>
      </c>
      <c r="D107" s="80" t="s">
        <v>473</v>
      </c>
      <c r="E107" s="81">
        <v>31</v>
      </c>
      <c r="F107" s="81">
        <v>0</v>
      </c>
      <c r="G107" s="81">
        <v>31</v>
      </c>
    </row>
    <row r="108" spans="2:7" ht="15.75" customHeight="1" x14ac:dyDescent="0.2">
      <c r="B108" s="74" t="s">
        <v>472</v>
      </c>
      <c r="C108" s="75" t="s">
        <v>179</v>
      </c>
      <c r="D108" s="76" t="s">
        <v>200</v>
      </c>
      <c r="E108" s="77">
        <v>0</v>
      </c>
      <c r="F108" s="77">
        <v>-0.03</v>
      </c>
      <c r="G108" s="77">
        <v>-0.03</v>
      </c>
    </row>
    <row r="109" spans="2:7" ht="15.75" customHeight="1" x14ac:dyDescent="0.2">
      <c r="B109" s="78" t="s">
        <v>472</v>
      </c>
      <c r="C109" s="79" t="s">
        <v>181</v>
      </c>
      <c r="D109" s="80" t="s">
        <v>182</v>
      </c>
      <c r="E109" s="81">
        <v>0</v>
      </c>
      <c r="F109" s="81">
        <v>-0.3</v>
      </c>
      <c r="G109" s="81">
        <v>-0.3</v>
      </c>
    </row>
    <row r="110" spans="2:7" ht="15.75" customHeight="1" x14ac:dyDescent="0.2">
      <c r="B110" s="74" t="s">
        <v>472</v>
      </c>
      <c r="C110" s="75" t="s">
        <v>179</v>
      </c>
      <c r="D110" s="76" t="s">
        <v>200</v>
      </c>
      <c r="E110" s="77">
        <v>0</v>
      </c>
      <c r="F110" s="77">
        <v>-0.03</v>
      </c>
      <c r="G110" s="77">
        <v>-0.03</v>
      </c>
    </row>
    <row r="111" spans="2:7" ht="15.75" customHeight="1" x14ac:dyDescent="0.2">
      <c r="B111" s="78" t="s">
        <v>472</v>
      </c>
      <c r="C111" s="79" t="s">
        <v>181</v>
      </c>
      <c r="D111" s="80" t="s">
        <v>182</v>
      </c>
      <c r="E111" s="81">
        <v>0</v>
      </c>
      <c r="F111" s="81">
        <v>-0.3</v>
      </c>
      <c r="G111" s="81">
        <v>-0.3</v>
      </c>
    </row>
    <row r="112" spans="2:7" ht="15.75" customHeight="1" x14ac:dyDescent="0.2">
      <c r="B112" s="74" t="s">
        <v>474</v>
      </c>
      <c r="C112" s="88" t="s">
        <v>208</v>
      </c>
      <c r="D112" s="76" t="s">
        <v>475</v>
      </c>
      <c r="E112" s="77">
        <v>0</v>
      </c>
      <c r="F112" s="77">
        <v>0</v>
      </c>
      <c r="G112" s="77">
        <v>0</v>
      </c>
    </row>
    <row r="113" spans="2:7" ht="15.75" customHeight="1" x14ac:dyDescent="0.2">
      <c r="B113" s="78" t="s">
        <v>474</v>
      </c>
      <c r="C113" s="79" t="s">
        <v>179</v>
      </c>
      <c r="D113" s="80" t="s">
        <v>184</v>
      </c>
      <c r="E113" s="81">
        <v>0</v>
      </c>
      <c r="F113" s="81">
        <v>-0.37</v>
      </c>
      <c r="G113" s="81">
        <v>-0.37</v>
      </c>
    </row>
    <row r="114" spans="2:7" ht="15.75" customHeight="1" x14ac:dyDescent="0.2">
      <c r="B114" s="74" t="s">
        <v>474</v>
      </c>
      <c r="C114" s="86" t="s">
        <v>12</v>
      </c>
      <c r="D114" s="76" t="s">
        <v>185</v>
      </c>
      <c r="E114" s="77">
        <v>0</v>
      </c>
      <c r="F114" s="77">
        <v>-3.7</v>
      </c>
      <c r="G114" s="77">
        <v>-3.7</v>
      </c>
    </row>
    <row r="115" spans="2:7" ht="15.75" customHeight="1" x14ac:dyDescent="0.2">
      <c r="B115" s="78" t="s">
        <v>476</v>
      </c>
      <c r="C115" s="79" t="s">
        <v>179</v>
      </c>
      <c r="D115" s="80" t="s">
        <v>184</v>
      </c>
      <c r="E115" s="81">
        <v>0</v>
      </c>
      <c r="F115" s="81">
        <v>-0.28000000000000003</v>
      </c>
      <c r="G115" s="81">
        <v>-0.28000000000000003</v>
      </c>
    </row>
    <row r="116" spans="2:7" ht="15.75" customHeight="1" x14ac:dyDescent="0.2">
      <c r="B116" s="74" t="s">
        <v>476</v>
      </c>
      <c r="C116" s="86" t="s">
        <v>12</v>
      </c>
      <c r="D116" s="76" t="s">
        <v>185</v>
      </c>
      <c r="E116" s="77">
        <v>0</v>
      </c>
      <c r="F116" s="77">
        <v>-2.76</v>
      </c>
      <c r="G116" s="77">
        <v>-2.76</v>
      </c>
    </row>
    <row r="117" spans="2:7" ht="15.75" customHeight="1" x14ac:dyDescent="0.2">
      <c r="B117" s="78" t="s">
        <v>477</v>
      </c>
      <c r="C117" s="79" t="s">
        <v>179</v>
      </c>
      <c r="D117" s="80" t="s">
        <v>270</v>
      </c>
      <c r="E117" s="81">
        <v>0</v>
      </c>
      <c r="F117" s="81">
        <v>-0.03</v>
      </c>
      <c r="G117" s="81">
        <v>-0.03</v>
      </c>
    </row>
    <row r="118" spans="2:7" ht="15.75" customHeight="1" x14ac:dyDescent="0.2">
      <c r="B118" s="74" t="s">
        <v>477</v>
      </c>
      <c r="C118" s="75" t="s">
        <v>181</v>
      </c>
      <c r="D118" s="76" t="s">
        <v>182</v>
      </c>
      <c r="E118" s="77">
        <v>0</v>
      </c>
      <c r="F118" s="77">
        <v>-0.3</v>
      </c>
      <c r="G118" s="77">
        <v>-0.3</v>
      </c>
    </row>
    <row r="119" spans="2:7" ht="15.75" customHeight="1" x14ac:dyDescent="0.2">
      <c r="B119" s="78" t="s">
        <v>477</v>
      </c>
      <c r="C119" s="79" t="s">
        <v>179</v>
      </c>
      <c r="D119" s="80" t="s">
        <v>184</v>
      </c>
      <c r="E119" s="81">
        <v>0</v>
      </c>
      <c r="F119" s="81">
        <v>-0.19</v>
      </c>
      <c r="G119" s="81">
        <v>-0.19</v>
      </c>
    </row>
    <row r="120" spans="2:7" ht="15.75" customHeight="1" x14ac:dyDescent="0.2">
      <c r="B120" s="74" t="s">
        <v>477</v>
      </c>
      <c r="C120" s="86" t="s">
        <v>12</v>
      </c>
      <c r="D120" s="76" t="s">
        <v>185</v>
      </c>
      <c r="E120" s="77">
        <v>0</v>
      </c>
      <c r="F120" s="77">
        <v>-1.85</v>
      </c>
      <c r="G120" s="77">
        <v>-1.85</v>
      </c>
    </row>
    <row r="121" spans="2:7" ht="15.75" customHeight="1" x14ac:dyDescent="0.2">
      <c r="B121" s="78" t="s">
        <v>478</v>
      </c>
      <c r="C121" s="79" t="s">
        <v>179</v>
      </c>
      <c r="D121" s="80" t="s">
        <v>270</v>
      </c>
      <c r="E121" s="81">
        <v>0</v>
      </c>
      <c r="F121" s="81">
        <v>-0.03</v>
      </c>
      <c r="G121" s="81">
        <v>-0.03</v>
      </c>
    </row>
    <row r="122" spans="2:7" ht="15.75" customHeight="1" x14ac:dyDescent="0.2">
      <c r="B122" s="74" t="s">
        <v>478</v>
      </c>
      <c r="C122" s="75" t="s">
        <v>181</v>
      </c>
      <c r="D122" s="76" t="s">
        <v>182</v>
      </c>
      <c r="E122" s="77">
        <v>0</v>
      </c>
      <c r="F122" s="77">
        <v>-0.3</v>
      </c>
      <c r="G122" s="77">
        <v>-0.3</v>
      </c>
    </row>
    <row r="123" spans="2:7" ht="15.75" customHeight="1" x14ac:dyDescent="0.2">
      <c r="B123" s="78" t="s">
        <v>478</v>
      </c>
      <c r="C123" s="79" t="s">
        <v>179</v>
      </c>
      <c r="D123" s="80" t="s">
        <v>270</v>
      </c>
      <c r="E123" s="81">
        <v>0</v>
      </c>
      <c r="F123" s="81">
        <v>-0.03</v>
      </c>
      <c r="G123" s="81">
        <v>-0.03</v>
      </c>
    </row>
    <row r="124" spans="2:7" ht="15.75" customHeight="1" x14ac:dyDescent="0.2">
      <c r="B124" s="74" t="s">
        <v>478</v>
      </c>
      <c r="C124" s="75" t="s">
        <v>181</v>
      </c>
      <c r="D124" s="76" t="s">
        <v>182</v>
      </c>
      <c r="E124" s="77">
        <v>0</v>
      </c>
      <c r="F124" s="77">
        <v>-0.3</v>
      </c>
      <c r="G124" s="77">
        <v>-0.3</v>
      </c>
    </row>
    <row r="125" spans="2:7" ht="15.75" customHeight="1" x14ac:dyDescent="0.2">
      <c r="B125" s="78" t="s">
        <v>478</v>
      </c>
      <c r="C125" s="79" t="s">
        <v>179</v>
      </c>
      <c r="D125" s="80" t="s">
        <v>270</v>
      </c>
      <c r="E125" s="81">
        <v>0</v>
      </c>
      <c r="F125" s="81">
        <v>-0.03</v>
      </c>
      <c r="G125" s="81">
        <v>-0.03</v>
      </c>
    </row>
    <row r="126" spans="2:7" ht="15.75" customHeight="1" x14ac:dyDescent="0.2">
      <c r="B126" s="74" t="s">
        <v>478</v>
      </c>
      <c r="C126" s="75" t="s">
        <v>181</v>
      </c>
      <c r="D126" s="76" t="s">
        <v>182</v>
      </c>
      <c r="E126" s="77">
        <v>0</v>
      </c>
      <c r="F126" s="77">
        <v>-0.3</v>
      </c>
      <c r="G126" s="77">
        <v>-0.3</v>
      </c>
    </row>
    <row r="127" spans="2:7" ht="15.75" customHeight="1" x14ac:dyDescent="0.2">
      <c r="B127" s="78" t="s">
        <v>478</v>
      </c>
      <c r="C127" s="79" t="s">
        <v>179</v>
      </c>
      <c r="D127" s="80" t="s">
        <v>184</v>
      </c>
      <c r="E127" s="81">
        <v>0</v>
      </c>
      <c r="F127" s="81">
        <v>-0.11</v>
      </c>
      <c r="G127" s="81">
        <v>-0.11</v>
      </c>
    </row>
    <row r="128" spans="2:7" ht="15.75" customHeight="1" x14ac:dyDescent="0.2">
      <c r="B128" s="74" t="s">
        <v>478</v>
      </c>
      <c r="C128" s="86" t="s">
        <v>12</v>
      </c>
      <c r="D128" s="76" t="s">
        <v>185</v>
      </c>
      <c r="E128" s="77">
        <v>0</v>
      </c>
      <c r="F128" s="77">
        <v>-1.06</v>
      </c>
      <c r="G128" s="77">
        <v>-1.06</v>
      </c>
    </row>
    <row r="129" spans="2:7" ht="15.75" customHeight="1" x14ac:dyDescent="0.2">
      <c r="B129" s="78" t="s">
        <v>479</v>
      </c>
      <c r="C129" s="79" t="s">
        <v>179</v>
      </c>
      <c r="D129" s="80" t="s">
        <v>184</v>
      </c>
      <c r="E129" s="81">
        <v>0</v>
      </c>
      <c r="F129" s="81">
        <v>-0.06</v>
      </c>
      <c r="G129" s="81">
        <v>-0.06</v>
      </c>
    </row>
    <row r="130" spans="2:7" ht="15.75" customHeight="1" x14ac:dyDescent="0.2">
      <c r="B130" s="74" t="s">
        <v>479</v>
      </c>
      <c r="C130" s="86" t="s">
        <v>12</v>
      </c>
      <c r="D130" s="76" t="s">
        <v>185</v>
      </c>
      <c r="E130" s="77">
        <v>0</v>
      </c>
      <c r="F130" s="77">
        <v>-0.64</v>
      </c>
      <c r="G130" s="77">
        <v>-0.64</v>
      </c>
    </row>
    <row r="131" spans="2:7" ht="19.5" customHeight="1" x14ac:dyDescent="0.2">
      <c r="B131" s="2" t="s">
        <v>212</v>
      </c>
      <c r="C131" s="2"/>
      <c r="D131" s="2"/>
      <c r="E131" s="2"/>
      <c r="F131" s="2"/>
      <c r="G131" s="2"/>
    </row>
    <row r="132" spans="2:7" ht="18" customHeight="1" x14ac:dyDescent="0.2">
      <c r="B132" s="38" t="s">
        <v>213</v>
      </c>
      <c r="C132" s="56"/>
      <c r="D132" s="56"/>
      <c r="E132" s="39">
        <v>118</v>
      </c>
      <c r="F132" s="39"/>
      <c r="G132" s="39">
        <v>118</v>
      </c>
    </row>
    <row r="133" spans="2:7" ht="18" customHeight="1" x14ac:dyDescent="0.2">
      <c r="B133" s="38" t="s">
        <v>214</v>
      </c>
      <c r="C133" s="56"/>
      <c r="D133" s="56"/>
      <c r="E133" s="39"/>
      <c r="F133" s="39">
        <v>-17.010000000000002</v>
      </c>
      <c r="G133" s="39">
        <v>-17.010000000000002</v>
      </c>
    </row>
    <row r="134" spans="2:7" ht="18" customHeight="1" x14ac:dyDescent="0.2">
      <c r="B134" s="38" t="s">
        <v>215</v>
      </c>
      <c r="C134" s="56"/>
      <c r="D134" s="56"/>
      <c r="E134" s="39"/>
      <c r="F134" s="39">
        <v>-7.94</v>
      </c>
      <c r="G134" s="39">
        <v>-7.94</v>
      </c>
    </row>
    <row r="135" spans="2:7" ht="18" customHeight="1" x14ac:dyDescent="0.2">
      <c r="B135" s="38" t="s">
        <v>216</v>
      </c>
      <c r="C135" s="56"/>
      <c r="D135" s="56"/>
      <c r="E135" s="39"/>
      <c r="F135" s="39">
        <v>-62.04</v>
      </c>
      <c r="G135" s="39">
        <v>-62.04</v>
      </c>
    </row>
    <row r="136" spans="2:7" ht="18" customHeight="1" x14ac:dyDescent="0.2">
      <c r="B136" s="38" t="s">
        <v>219</v>
      </c>
      <c r="C136" s="56"/>
      <c r="D136" s="56"/>
      <c r="E136" s="39"/>
      <c r="F136" s="39"/>
      <c r="G136" s="39">
        <v>0</v>
      </c>
    </row>
    <row r="138" spans="2:7" ht="9.75" customHeight="1" x14ac:dyDescent="0.2"/>
    <row r="139" spans="2:7" ht="21.75" customHeight="1" x14ac:dyDescent="0.2">
      <c r="B139" s="1" t="s">
        <v>220</v>
      </c>
      <c r="C139" s="1"/>
      <c r="D139" s="1"/>
      <c r="E139" s="1"/>
      <c r="F139" s="1"/>
      <c r="G139" s="1"/>
    </row>
    <row r="140" spans="2:7" ht="18" customHeight="1" x14ac:dyDescent="0.2">
      <c r="B140" s="89" t="s">
        <v>221</v>
      </c>
      <c r="C140" s="89" t="s">
        <v>74</v>
      </c>
      <c r="D140" s="89" t="s">
        <v>222</v>
      </c>
      <c r="E140" s="89" t="s">
        <v>223</v>
      </c>
      <c r="F140" s="89" t="s">
        <v>224</v>
      </c>
      <c r="G140" s="89" t="s">
        <v>179</v>
      </c>
    </row>
    <row r="141" spans="2:7" ht="15.75" customHeight="1" x14ac:dyDescent="0.2">
      <c r="B141" s="74" t="s">
        <v>480</v>
      </c>
      <c r="C141" s="74" t="s">
        <v>481</v>
      </c>
      <c r="D141" s="76" t="s">
        <v>482</v>
      </c>
      <c r="E141" s="98">
        <v>9.6999999999999993</v>
      </c>
      <c r="F141" s="98">
        <v>8.82</v>
      </c>
      <c r="G141" s="98">
        <v>0.88</v>
      </c>
    </row>
    <row r="142" spans="2:7" ht="15.75" customHeight="1" x14ac:dyDescent="0.2">
      <c r="B142" s="78" t="s">
        <v>483</v>
      </c>
      <c r="C142" s="78" t="s">
        <v>481</v>
      </c>
      <c r="D142" s="80" t="s">
        <v>484</v>
      </c>
      <c r="E142" s="99">
        <v>9.6999999999999993</v>
      </c>
      <c r="F142" s="99">
        <v>8.82</v>
      </c>
      <c r="G142" s="99">
        <v>0.88</v>
      </c>
    </row>
    <row r="143" spans="2:7" ht="15.75" customHeight="1" x14ac:dyDescent="0.2">
      <c r="B143" s="74" t="s">
        <v>485</v>
      </c>
      <c r="C143" s="74" t="s">
        <v>486</v>
      </c>
      <c r="D143" s="76" t="s">
        <v>487</v>
      </c>
      <c r="E143" s="98">
        <v>11.15</v>
      </c>
      <c r="F143" s="98">
        <v>10.14</v>
      </c>
      <c r="G143" s="98">
        <v>1.01</v>
      </c>
    </row>
    <row r="144" spans="2:7" ht="15.75" customHeight="1" x14ac:dyDescent="0.2">
      <c r="B144" s="78" t="s">
        <v>488</v>
      </c>
      <c r="C144" s="78" t="s">
        <v>489</v>
      </c>
      <c r="D144" s="80" t="s">
        <v>490</v>
      </c>
      <c r="E144" s="99">
        <v>9.6999999999999993</v>
      </c>
      <c r="F144" s="99">
        <v>8.82</v>
      </c>
      <c r="G144" s="99">
        <v>0.88</v>
      </c>
    </row>
    <row r="145" spans="2:7" ht="19.5" customHeight="1" x14ac:dyDescent="0.2">
      <c r="B145" s="92" t="s">
        <v>226</v>
      </c>
      <c r="C145" s="92"/>
      <c r="D145" s="92"/>
      <c r="E145" s="92"/>
      <c r="F145" s="92"/>
      <c r="G145" s="92"/>
    </row>
    <row r="146" spans="2:7" ht="18" customHeight="1" x14ac:dyDescent="0.2">
      <c r="B146" s="38" t="s">
        <v>227</v>
      </c>
      <c r="C146" s="93"/>
      <c r="D146" s="93"/>
      <c r="E146" s="39">
        <v>40.25</v>
      </c>
      <c r="F146" s="39">
        <v>36.6</v>
      </c>
      <c r="G146" s="39">
        <v>3.65</v>
      </c>
    </row>
    <row r="147" spans="2:7" ht="15" customHeight="1" x14ac:dyDescent="0.2">
      <c r="B147" s="94"/>
      <c r="C147" s="94"/>
      <c r="D147" s="94"/>
      <c r="E147" s="94"/>
      <c r="F147" s="94"/>
      <c r="G147" s="94"/>
    </row>
    <row r="148" spans="2:7" ht="15" customHeight="1" x14ac:dyDescent="0.2">
      <c r="B148" s="94"/>
      <c r="C148" s="94"/>
      <c r="D148" s="94"/>
      <c r="E148" s="94"/>
      <c r="F148" s="94"/>
      <c r="G148" s="94"/>
    </row>
    <row r="149" spans="2:7" ht="15" customHeight="1" x14ac:dyDescent="0.2">
      <c r="B149" s="94"/>
      <c r="C149" s="94"/>
      <c r="D149" s="94"/>
      <c r="E149" s="94"/>
      <c r="F149" s="94"/>
      <c r="G149" s="94"/>
    </row>
    <row r="150" spans="2:7" ht="15" customHeight="1" x14ac:dyDescent="0.2">
      <c r="B150" s="94"/>
      <c r="C150" s="94"/>
      <c r="D150" s="94"/>
      <c r="E150" s="94"/>
      <c r="F150" s="94"/>
      <c r="G150" s="94"/>
    </row>
    <row r="151" spans="2:7" ht="15" customHeight="1" x14ac:dyDescent="0.2">
      <c r="B151" s="94"/>
      <c r="C151" s="94"/>
      <c r="D151" s="94"/>
      <c r="E151" s="94"/>
      <c r="F151" s="94"/>
      <c r="G151" s="94"/>
    </row>
    <row r="152" spans="2:7" ht="15" customHeight="1" x14ac:dyDescent="0.2">
      <c r="B152" s="94"/>
      <c r="C152" s="94"/>
      <c r="D152" s="94"/>
      <c r="E152" s="94"/>
      <c r="F152" s="94"/>
      <c r="G152" s="94"/>
    </row>
    <row r="153" spans="2:7" ht="15" customHeight="1" x14ac:dyDescent="0.2">
      <c r="B153" s="94"/>
      <c r="C153" s="94"/>
      <c r="D153" s="94"/>
      <c r="E153" s="94"/>
      <c r="F153" s="94"/>
      <c r="G153" s="94"/>
    </row>
    <row r="154" spans="2:7" ht="15" customHeight="1" x14ac:dyDescent="0.2">
      <c r="B154" s="94"/>
      <c r="C154" s="94"/>
      <c r="D154" s="94"/>
      <c r="E154" s="94"/>
      <c r="F154" s="94"/>
      <c r="G154" s="94"/>
    </row>
    <row r="155" spans="2:7" ht="15" customHeight="1" x14ac:dyDescent="0.2">
      <c r="B155" s="94"/>
      <c r="C155" s="94"/>
      <c r="D155" s="94"/>
      <c r="E155" s="94"/>
      <c r="F155" s="94"/>
      <c r="G155" s="94"/>
    </row>
    <row r="156" spans="2:7" ht="15" customHeight="1" x14ac:dyDescent="0.2">
      <c r="B156" s="94"/>
      <c r="C156" s="94"/>
      <c r="D156" s="94"/>
      <c r="E156" s="94"/>
      <c r="F156" s="94"/>
      <c r="G156" s="94"/>
    </row>
    <row r="157" spans="2:7" ht="15" customHeight="1" x14ac:dyDescent="0.2">
      <c r="B157" s="94"/>
      <c r="C157" s="94"/>
      <c r="D157" s="94"/>
      <c r="E157" s="94"/>
      <c r="F157" s="94"/>
      <c r="G157" s="94"/>
    </row>
    <row r="158" spans="2:7" ht="15" customHeight="1" x14ac:dyDescent="0.2">
      <c r="B158" s="94"/>
      <c r="C158" s="94"/>
      <c r="D158" s="94"/>
      <c r="E158" s="94"/>
      <c r="F158" s="94"/>
      <c r="G158" s="94"/>
    </row>
    <row r="159" spans="2:7" ht="15" customHeight="1" x14ac:dyDescent="0.2">
      <c r="B159" s="94"/>
      <c r="C159" s="94"/>
      <c r="D159" s="94"/>
      <c r="E159" s="94"/>
      <c r="F159" s="94"/>
      <c r="G159" s="94"/>
    </row>
    <row r="160" spans="2:7" ht="15" customHeight="1" x14ac:dyDescent="0.2">
      <c r="B160" s="94"/>
      <c r="C160" s="94"/>
      <c r="D160" s="94"/>
      <c r="E160" s="94"/>
      <c r="F160" s="94"/>
      <c r="G160" s="94"/>
    </row>
    <row r="161" spans="2:7" ht="15" customHeight="1" x14ac:dyDescent="0.2">
      <c r="B161" s="94"/>
      <c r="C161" s="94"/>
      <c r="D161" s="94"/>
      <c r="E161" s="94"/>
      <c r="F161" s="94"/>
      <c r="G161" s="94"/>
    </row>
    <row r="162" spans="2:7" ht="15" customHeight="1" x14ac:dyDescent="0.2">
      <c r="B162" s="94"/>
      <c r="C162" s="94"/>
      <c r="D162" s="94"/>
      <c r="E162" s="94"/>
      <c r="F162" s="94"/>
      <c r="G162" s="94"/>
    </row>
    <row r="163" spans="2:7" ht="15" customHeight="1" x14ac:dyDescent="0.2">
      <c r="B163" s="94"/>
      <c r="C163" s="94"/>
      <c r="D163" s="94"/>
      <c r="E163" s="94"/>
      <c r="F163" s="94"/>
      <c r="G163" s="94"/>
    </row>
    <row r="164" spans="2:7" ht="15" customHeight="1" x14ac:dyDescent="0.2">
      <c r="B164" s="94"/>
      <c r="C164" s="94"/>
      <c r="D164" s="94"/>
      <c r="E164" s="94"/>
      <c r="F164" s="94"/>
      <c r="G164" s="94"/>
    </row>
    <row r="165" spans="2:7" ht="15" customHeight="1" x14ac:dyDescent="0.2">
      <c r="B165" s="94"/>
      <c r="C165" s="94"/>
      <c r="D165" s="94"/>
      <c r="E165" s="94"/>
      <c r="F165" s="94"/>
      <c r="G165" s="94"/>
    </row>
    <row r="166" spans="2:7" ht="15" customHeight="1" x14ac:dyDescent="0.2">
      <c r="B166" s="94"/>
      <c r="C166" s="94"/>
      <c r="D166" s="94"/>
      <c r="E166" s="94"/>
      <c r="F166" s="94"/>
      <c r="G166" s="94"/>
    </row>
    <row r="167" spans="2:7" ht="15" customHeight="1" x14ac:dyDescent="0.2">
      <c r="B167" s="94"/>
      <c r="C167" s="94"/>
      <c r="D167" s="94"/>
      <c r="E167" s="94"/>
      <c r="F167" s="94"/>
      <c r="G167" s="94"/>
    </row>
    <row r="168" spans="2:7" ht="15" customHeight="1" x14ac:dyDescent="0.2">
      <c r="B168" s="94"/>
      <c r="C168" s="94"/>
      <c r="D168" s="94"/>
      <c r="E168" s="94"/>
      <c r="F168" s="94"/>
      <c r="G168" s="94"/>
    </row>
    <row r="169" spans="2:7" ht="15" customHeight="1" x14ac:dyDescent="0.2">
      <c r="B169" s="94"/>
      <c r="C169" s="94"/>
      <c r="D169" s="94"/>
      <c r="E169" s="94"/>
      <c r="F169" s="94"/>
      <c r="G169" s="94"/>
    </row>
    <row r="170" spans="2:7" ht="15" customHeight="1" x14ac:dyDescent="0.2">
      <c r="B170" s="94"/>
      <c r="C170" s="94"/>
      <c r="D170" s="94"/>
      <c r="E170" s="94"/>
      <c r="F170" s="94"/>
      <c r="G170" s="94"/>
    </row>
  </sheetData>
  <mergeCells count="4">
    <mergeCell ref="B2:H2"/>
    <mergeCell ref="B4:C4"/>
    <mergeCell ref="B131:G131"/>
    <mergeCell ref="B139:G139"/>
  </mergeCells>
  <pageMargins left="0.75" right="0.75" top="1" bottom="1" header="0.511811023622047" footer="0.511811023622047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H182"/>
  <sheetViews>
    <sheetView showGridLines="0" topLeftCell="A137" zoomScaleNormal="100" workbookViewId="0"/>
  </sheetViews>
  <sheetFormatPr baseColWidth="10" defaultColWidth="8.6640625" defaultRowHeight="15" x14ac:dyDescent="0.2"/>
  <cols>
    <col min="1" max="1" width="2" customWidth="1"/>
    <col min="2" max="3" width="13" customWidth="1"/>
    <col min="4" max="4" width="28" customWidth="1"/>
    <col min="5" max="5" width="11" customWidth="1"/>
    <col min="6" max="6" width="12" customWidth="1"/>
    <col min="7" max="7" width="11" customWidth="1"/>
    <col min="8" max="9" width="2" customWidth="1"/>
  </cols>
  <sheetData>
    <row r="1" spans="2:8" ht="6" customHeight="1" x14ac:dyDescent="0.2"/>
    <row r="2" spans="2:8" ht="36" customHeight="1" x14ac:dyDescent="0.2">
      <c r="B2" s="4" t="s">
        <v>491</v>
      </c>
      <c r="C2" s="4"/>
      <c r="D2" s="4"/>
      <c r="E2" s="4"/>
      <c r="F2" s="4"/>
      <c r="G2" s="4"/>
      <c r="H2" s="4"/>
    </row>
    <row r="3" spans="2:8" ht="7.5" customHeight="1" x14ac:dyDescent="0.2"/>
    <row r="4" spans="2:8" ht="21.75" customHeight="1" x14ac:dyDescent="0.2">
      <c r="B4" s="3" t="s">
        <v>172</v>
      </c>
      <c r="C4" s="3"/>
      <c r="D4" s="71"/>
      <c r="E4" s="71"/>
      <c r="F4" s="71"/>
      <c r="G4" s="72"/>
    </row>
    <row r="5" spans="2:8" ht="18" customHeight="1" x14ac:dyDescent="0.2">
      <c r="B5" s="73" t="s">
        <v>74</v>
      </c>
      <c r="C5" s="73" t="s">
        <v>173</v>
      </c>
      <c r="D5" s="73" t="s">
        <v>174</v>
      </c>
      <c r="E5" s="73" t="s">
        <v>175</v>
      </c>
      <c r="F5" s="73" t="s">
        <v>176</v>
      </c>
      <c r="G5" s="73" t="s">
        <v>177</v>
      </c>
    </row>
    <row r="6" spans="2:8" ht="15.75" customHeight="1" x14ac:dyDescent="0.2">
      <c r="B6" s="74" t="s">
        <v>492</v>
      </c>
      <c r="C6" s="75" t="s">
        <v>179</v>
      </c>
      <c r="D6" s="76" t="s">
        <v>184</v>
      </c>
      <c r="E6" s="77">
        <v>0</v>
      </c>
      <c r="F6" s="77">
        <v>-0.19</v>
      </c>
      <c r="G6" s="77">
        <v>-0.19</v>
      </c>
    </row>
    <row r="7" spans="2:8" ht="15.75" customHeight="1" x14ac:dyDescent="0.2">
      <c r="B7" s="78" t="s">
        <v>492</v>
      </c>
      <c r="C7" s="82" t="s">
        <v>12</v>
      </c>
      <c r="D7" s="80" t="s">
        <v>185</v>
      </c>
      <c r="E7" s="81">
        <v>0</v>
      </c>
      <c r="F7" s="81">
        <v>-1.85</v>
      </c>
      <c r="G7" s="81">
        <v>-1.85</v>
      </c>
    </row>
    <row r="8" spans="2:8" ht="15.75" customHeight="1" x14ac:dyDescent="0.2">
      <c r="B8" s="74" t="s">
        <v>493</v>
      </c>
      <c r="C8" s="75" t="s">
        <v>179</v>
      </c>
      <c r="D8" s="76" t="s">
        <v>270</v>
      </c>
      <c r="E8" s="77">
        <v>0</v>
      </c>
      <c r="F8" s="77">
        <v>-0.03</v>
      </c>
      <c r="G8" s="77">
        <v>-0.03</v>
      </c>
    </row>
    <row r="9" spans="2:8" ht="15.75" customHeight="1" x14ac:dyDescent="0.2">
      <c r="B9" s="78" t="s">
        <v>493</v>
      </c>
      <c r="C9" s="79" t="s">
        <v>181</v>
      </c>
      <c r="D9" s="80" t="s">
        <v>182</v>
      </c>
      <c r="E9" s="81">
        <v>0</v>
      </c>
      <c r="F9" s="81">
        <v>-0.28000000000000003</v>
      </c>
      <c r="G9" s="81">
        <v>-0.28000000000000003</v>
      </c>
    </row>
    <row r="10" spans="2:8" ht="15.75" customHeight="1" x14ac:dyDescent="0.2">
      <c r="B10" s="74" t="s">
        <v>493</v>
      </c>
      <c r="C10" s="75" t="s">
        <v>179</v>
      </c>
      <c r="D10" s="76" t="s">
        <v>184</v>
      </c>
      <c r="E10" s="77">
        <v>0</v>
      </c>
      <c r="F10" s="77">
        <v>-0.12</v>
      </c>
      <c r="G10" s="77">
        <v>-0.12</v>
      </c>
    </row>
    <row r="11" spans="2:8" ht="15.75" customHeight="1" x14ac:dyDescent="0.2">
      <c r="B11" s="78" t="s">
        <v>493</v>
      </c>
      <c r="C11" s="82" t="s">
        <v>12</v>
      </c>
      <c r="D11" s="80" t="s">
        <v>185</v>
      </c>
      <c r="E11" s="81">
        <v>0</v>
      </c>
      <c r="F11" s="81">
        <v>-1.1499999999999999</v>
      </c>
      <c r="G11" s="81">
        <v>-1.1499999999999999</v>
      </c>
    </row>
    <row r="12" spans="2:8" ht="15.75" customHeight="1" x14ac:dyDescent="0.2">
      <c r="B12" s="74" t="s">
        <v>494</v>
      </c>
      <c r="C12" s="75" t="s">
        <v>179</v>
      </c>
      <c r="D12" s="76" t="s">
        <v>184</v>
      </c>
      <c r="E12" s="77">
        <v>0</v>
      </c>
      <c r="F12" s="77">
        <v>-0.11</v>
      </c>
      <c r="G12" s="77">
        <v>-0.11</v>
      </c>
    </row>
    <row r="13" spans="2:8" ht="15.75" customHeight="1" x14ac:dyDescent="0.2">
      <c r="B13" s="78" t="s">
        <v>494</v>
      </c>
      <c r="C13" s="82" t="s">
        <v>12</v>
      </c>
      <c r="D13" s="80" t="s">
        <v>185</v>
      </c>
      <c r="E13" s="81">
        <v>0</v>
      </c>
      <c r="F13" s="81">
        <v>-1.1399999999999999</v>
      </c>
      <c r="G13" s="81">
        <v>-1.1399999999999999</v>
      </c>
    </row>
    <row r="14" spans="2:8" ht="15.75" customHeight="1" x14ac:dyDescent="0.2">
      <c r="B14" s="74" t="s">
        <v>495</v>
      </c>
      <c r="C14" s="75" t="s">
        <v>179</v>
      </c>
      <c r="D14" s="76" t="s">
        <v>184</v>
      </c>
      <c r="E14" s="77">
        <v>0</v>
      </c>
      <c r="F14" s="77">
        <v>-0.18</v>
      </c>
      <c r="G14" s="77">
        <v>-0.18</v>
      </c>
    </row>
    <row r="15" spans="2:8" ht="15.75" customHeight="1" x14ac:dyDescent="0.2">
      <c r="B15" s="78" t="s">
        <v>495</v>
      </c>
      <c r="C15" s="82" t="s">
        <v>12</v>
      </c>
      <c r="D15" s="80" t="s">
        <v>185</v>
      </c>
      <c r="E15" s="81">
        <v>0</v>
      </c>
      <c r="F15" s="81">
        <v>-1.82</v>
      </c>
      <c r="G15" s="81">
        <v>-1.82</v>
      </c>
    </row>
    <row r="16" spans="2:8" ht="15.75" customHeight="1" x14ac:dyDescent="0.2">
      <c r="B16" s="74" t="s">
        <v>496</v>
      </c>
      <c r="C16" s="75" t="s">
        <v>179</v>
      </c>
      <c r="D16" s="76" t="s">
        <v>184</v>
      </c>
      <c r="E16" s="77">
        <v>0</v>
      </c>
      <c r="F16" s="77">
        <v>-0.12</v>
      </c>
      <c r="G16" s="77">
        <v>-0.12</v>
      </c>
    </row>
    <row r="17" spans="2:7" ht="15.75" customHeight="1" x14ac:dyDescent="0.2">
      <c r="B17" s="78" t="s">
        <v>496</v>
      </c>
      <c r="C17" s="82" t="s">
        <v>12</v>
      </c>
      <c r="D17" s="80" t="s">
        <v>185</v>
      </c>
      <c r="E17" s="81">
        <v>0</v>
      </c>
      <c r="F17" s="81">
        <v>-1.22</v>
      </c>
      <c r="G17" s="81">
        <v>-1.22</v>
      </c>
    </row>
    <row r="18" spans="2:7" ht="15.75" customHeight="1" x14ac:dyDescent="0.2">
      <c r="B18" s="74" t="s">
        <v>497</v>
      </c>
      <c r="C18" s="75" t="s">
        <v>179</v>
      </c>
      <c r="D18" s="76" t="s">
        <v>184</v>
      </c>
      <c r="E18" s="77">
        <v>0</v>
      </c>
      <c r="F18" s="77">
        <v>-0.42</v>
      </c>
      <c r="G18" s="77">
        <v>-0.42</v>
      </c>
    </row>
    <row r="19" spans="2:7" ht="15.75" customHeight="1" x14ac:dyDescent="0.2">
      <c r="B19" s="78" t="s">
        <v>497</v>
      </c>
      <c r="C19" s="82" t="s">
        <v>12</v>
      </c>
      <c r="D19" s="80" t="s">
        <v>185</v>
      </c>
      <c r="E19" s="81">
        <v>0</v>
      </c>
      <c r="F19" s="81">
        <v>-4.24</v>
      </c>
      <c r="G19" s="81">
        <v>-4.24</v>
      </c>
    </row>
    <row r="20" spans="2:7" ht="15.75" customHeight="1" x14ac:dyDescent="0.2">
      <c r="B20" s="74" t="s">
        <v>498</v>
      </c>
      <c r="C20" s="75" t="s">
        <v>179</v>
      </c>
      <c r="D20" s="76" t="s">
        <v>184</v>
      </c>
      <c r="E20" s="77">
        <v>0</v>
      </c>
      <c r="F20" s="77">
        <v>-0.4</v>
      </c>
      <c r="G20" s="77">
        <v>-0.4</v>
      </c>
    </row>
    <row r="21" spans="2:7" ht="15.75" customHeight="1" x14ac:dyDescent="0.2">
      <c r="B21" s="78" t="s">
        <v>498</v>
      </c>
      <c r="C21" s="82" t="s">
        <v>12</v>
      </c>
      <c r="D21" s="80" t="s">
        <v>185</v>
      </c>
      <c r="E21" s="81">
        <v>0</v>
      </c>
      <c r="F21" s="81">
        <v>-4.03</v>
      </c>
      <c r="G21" s="81">
        <v>-4.03</v>
      </c>
    </row>
    <row r="22" spans="2:7" ht="15.75" customHeight="1" x14ac:dyDescent="0.2">
      <c r="B22" s="74" t="s">
        <v>499</v>
      </c>
      <c r="C22" s="75" t="s">
        <v>179</v>
      </c>
      <c r="D22" s="76" t="s">
        <v>184</v>
      </c>
      <c r="E22" s="77">
        <v>0</v>
      </c>
      <c r="F22" s="77">
        <v>-0.22</v>
      </c>
      <c r="G22" s="77">
        <v>-0.22</v>
      </c>
    </row>
    <row r="23" spans="2:7" ht="15.75" customHeight="1" x14ac:dyDescent="0.2">
      <c r="B23" s="78" t="s">
        <v>499</v>
      </c>
      <c r="C23" s="82" t="s">
        <v>12</v>
      </c>
      <c r="D23" s="80" t="s">
        <v>185</v>
      </c>
      <c r="E23" s="81">
        <v>0</v>
      </c>
      <c r="F23" s="81">
        <v>-2.1800000000000002</v>
      </c>
      <c r="G23" s="81">
        <v>-2.1800000000000002</v>
      </c>
    </row>
    <row r="24" spans="2:7" ht="15.75" customHeight="1" x14ac:dyDescent="0.2">
      <c r="B24" s="74" t="s">
        <v>500</v>
      </c>
      <c r="C24" s="75" t="s">
        <v>179</v>
      </c>
      <c r="D24" s="76" t="s">
        <v>184</v>
      </c>
      <c r="E24" s="77">
        <v>0</v>
      </c>
      <c r="F24" s="77">
        <v>-7.0000000000000007E-2</v>
      </c>
      <c r="G24" s="77">
        <v>-7.0000000000000007E-2</v>
      </c>
    </row>
    <row r="25" spans="2:7" ht="15.75" customHeight="1" x14ac:dyDescent="0.2">
      <c r="B25" s="78" t="s">
        <v>500</v>
      </c>
      <c r="C25" s="82" t="s">
        <v>12</v>
      </c>
      <c r="D25" s="80" t="s">
        <v>185</v>
      </c>
      <c r="E25" s="81">
        <v>0</v>
      </c>
      <c r="F25" s="81">
        <v>-0.73</v>
      </c>
      <c r="G25" s="81">
        <v>-0.73</v>
      </c>
    </row>
    <row r="26" spans="2:7" ht="15.75" customHeight="1" x14ac:dyDescent="0.2">
      <c r="B26" s="74" t="s">
        <v>501</v>
      </c>
      <c r="C26" s="75" t="s">
        <v>179</v>
      </c>
      <c r="D26" s="76" t="s">
        <v>192</v>
      </c>
      <c r="E26" s="77">
        <v>0</v>
      </c>
      <c r="F26" s="77">
        <v>-0.14000000000000001</v>
      </c>
      <c r="G26" s="77">
        <v>-0.14000000000000001</v>
      </c>
    </row>
    <row r="27" spans="2:7" ht="15.75" customHeight="1" x14ac:dyDescent="0.2">
      <c r="B27" s="78" t="s">
        <v>501</v>
      </c>
      <c r="C27" s="79" t="s">
        <v>179</v>
      </c>
      <c r="D27" s="80" t="s">
        <v>193</v>
      </c>
      <c r="E27" s="81">
        <v>0</v>
      </c>
      <c r="F27" s="81">
        <v>-7.0000000000000007E-2</v>
      </c>
      <c r="G27" s="81">
        <v>-7.0000000000000007E-2</v>
      </c>
    </row>
    <row r="28" spans="2:7" ht="15.75" customHeight="1" x14ac:dyDescent="0.2">
      <c r="B28" s="74" t="s">
        <v>501</v>
      </c>
      <c r="C28" s="75" t="s">
        <v>179</v>
      </c>
      <c r="D28" s="76" t="s">
        <v>194</v>
      </c>
      <c r="E28" s="77">
        <v>0</v>
      </c>
      <c r="F28" s="77">
        <v>-0.12</v>
      </c>
      <c r="G28" s="77">
        <v>-0.12</v>
      </c>
    </row>
    <row r="29" spans="2:7" ht="15.75" customHeight="1" x14ac:dyDescent="0.2">
      <c r="B29" s="78" t="s">
        <v>501</v>
      </c>
      <c r="C29" s="79" t="s">
        <v>179</v>
      </c>
      <c r="D29" s="80" t="s">
        <v>194</v>
      </c>
      <c r="E29" s="81">
        <v>0</v>
      </c>
      <c r="F29" s="81">
        <v>-7.0000000000000007E-2</v>
      </c>
      <c r="G29" s="81">
        <v>-7.0000000000000007E-2</v>
      </c>
    </row>
    <row r="30" spans="2:7" ht="15.75" customHeight="1" x14ac:dyDescent="0.2">
      <c r="B30" s="74" t="s">
        <v>501</v>
      </c>
      <c r="C30" s="75" t="s">
        <v>181</v>
      </c>
      <c r="D30" s="76" t="s">
        <v>195</v>
      </c>
      <c r="E30" s="77">
        <v>0</v>
      </c>
      <c r="F30" s="77">
        <v>-0.72</v>
      </c>
      <c r="G30" s="77">
        <v>-0.72</v>
      </c>
    </row>
    <row r="31" spans="2:7" ht="15.75" customHeight="1" x14ac:dyDescent="0.2">
      <c r="B31" s="78" t="s">
        <v>501</v>
      </c>
      <c r="C31" s="79" t="s">
        <v>181</v>
      </c>
      <c r="D31" s="80" t="s">
        <v>314</v>
      </c>
      <c r="E31" s="81">
        <v>0</v>
      </c>
      <c r="F31" s="81">
        <v>-1.17</v>
      </c>
      <c r="G31" s="81">
        <v>-1.17</v>
      </c>
    </row>
    <row r="32" spans="2:7" ht="15.75" customHeight="1" x14ac:dyDescent="0.2">
      <c r="B32" s="74" t="s">
        <v>501</v>
      </c>
      <c r="C32" s="75" t="s">
        <v>181</v>
      </c>
      <c r="D32" s="76" t="s">
        <v>314</v>
      </c>
      <c r="E32" s="77">
        <v>0</v>
      </c>
      <c r="F32" s="77">
        <v>-0.65</v>
      </c>
      <c r="G32" s="77">
        <v>-0.65</v>
      </c>
    </row>
    <row r="33" spans="2:7" ht="15.75" customHeight="1" x14ac:dyDescent="0.2">
      <c r="B33" s="78" t="s">
        <v>501</v>
      </c>
      <c r="C33" s="79" t="s">
        <v>181</v>
      </c>
      <c r="D33" s="80" t="s">
        <v>197</v>
      </c>
      <c r="E33" s="81">
        <v>0</v>
      </c>
      <c r="F33" s="81">
        <v>-1.42</v>
      </c>
      <c r="G33" s="81">
        <v>-1.42</v>
      </c>
    </row>
    <row r="34" spans="2:7" ht="15.75" customHeight="1" x14ac:dyDescent="0.2">
      <c r="B34" s="74" t="s">
        <v>501</v>
      </c>
      <c r="C34" s="85" t="s">
        <v>198</v>
      </c>
      <c r="D34" s="76" t="s">
        <v>502</v>
      </c>
      <c r="E34" s="77">
        <v>39</v>
      </c>
      <c r="F34" s="77">
        <v>0</v>
      </c>
      <c r="G34" s="77">
        <v>39</v>
      </c>
    </row>
    <row r="35" spans="2:7" ht="15.75" customHeight="1" x14ac:dyDescent="0.2">
      <c r="B35" s="78" t="s">
        <v>501</v>
      </c>
      <c r="C35" s="79" t="s">
        <v>179</v>
      </c>
      <c r="D35" s="80" t="s">
        <v>200</v>
      </c>
      <c r="E35" s="81">
        <v>0</v>
      </c>
      <c r="F35" s="81">
        <v>-0.03</v>
      </c>
      <c r="G35" s="81">
        <v>-0.03</v>
      </c>
    </row>
    <row r="36" spans="2:7" ht="15.75" customHeight="1" x14ac:dyDescent="0.2">
      <c r="B36" s="74" t="s">
        <v>501</v>
      </c>
      <c r="C36" s="75" t="s">
        <v>179</v>
      </c>
      <c r="D36" s="76" t="s">
        <v>200</v>
      </c>
      <c r="E36" s="77">
        <v>0</v>
      </c>
      <c r="F36" s="77">
        <v>-0.03</v>
      </c>
      <c r="G36" s="77">
        <v>-0.03</v>
      </c>
    </row>
    <row r="37" spans="2:7" ht="15.75" customHeight="1" x14ac:dyDescent="0.2">
      <c r="B37" s="78" t="s">
        <v>501</v>
      </c>
      <c r="C37" s="79" t="s">
        <v>181</v>
      </c>
      <c r="D37" s="80" t="s">
        <v>182</v>
      </c>
      <c r="E37" s="81">
        <v>0</v>
      </c>
      <c r="F37" s="81">
        <v>-0.28000000000000003</v>
      </c>
      <c r="G37" s="81">
        <v>-0.28000000000000003</v>
      </c>
    </row>
    <row r="38" spans="2:7" ht="15.75" customHeight="1" x14ac:dyDescent="0.2">
      <c r="B38" s="74" t="s">
        <v>501</v>
      </c>
      <c r="C38" s="75" t="s">
        <v>181</v>
      </c>
      <c r="D38" s="76" t="s">
        <v>182</v>
      </c>
      <c r="E38" s="77">
        <v>0</v>
      </c>
      <c r="F38" s="77">
        <v>-0.28000000000000003</v>
      </c>
      <c r="G38" s="77">
        <v>-0.28000000000000003</v>
      </c>
    </row>
    <row r="39" spans="2:7" ht="15.75" customHeight="1" x14ac:dyDescent="0.2">
      <c r="B39" s="78" t="s">
        <v>501</v>
      </c>
      <c r="C39" s="79" t="s">
        <v>179</v>
      </c>
      <c r="D39" s="80" t="s">
        <v>184</v>
      </c>
      <c r="E39" s="81">
        <v>0</v>
      </c>
      <c r="F39" s="81">
        <v>-0.31</v>
      </c>
      <c r="G39" s="81">
        <v>-0.31</v>
      </c>
    </row>
    <row r="40" spans="2:7" ht="15.75" customHeight="1" x14ac:dyDescent="0.2">
      <c r="B40" s="74" t="s">
        <v>501</v>
      </c>
      <c r="C40" s="86" t="s">
        <v>12</v>
      </c>
      <c r="D40" s="76" t="s">
        <v>185</v>
      </c>
      <c r="E40" s="77">
        <v>0</v>
      </c>
      <c r="F40" s="77">
        <v>-3.06</v>
      </c>
      <c r="G40" s="77">
        <v>-3.06</v>
      </c>
    </row>
    <row r="41" spans="2:7" ht="15.75" customHeight="1" x14ac:dyDescent="0.2">
      <c r="B41" s="78" t="s">
        <v>501</v>
      </c>
      <c r="C41" s="79" t="s">
        <v>179</v>
      </c>
      <c r="D41" s="80" t="s">
        <v>192</v>
      </c>
      <c r="E41" s="81">
        <v>0</v>
      </c>
      <c r="F41" s="81">
        <v>-0.11</v>
      </c>
      <c r="G41" s="81">
        <v>-0.11</v>
      </c>
    </row>
    <row r="42" spans="2:7" ht="15.75" customHeight="1" x14ac:dyDescent="0.2">
      <c r="B42" s="74" t="s">
        <v>501</v>
      </c>
      <c r="C42" s="75" t="s">
        <v>179</v>
      </c>
      <c r="D42" s="76" t="s">
        <v>193</v>
      </c>
      <c r="E42" s="77">
        <v>0</v>
      </c>
      <c r="F42" s="77">
        <v>-7.0000000000000007E-2</v>
      </c>
      <c r="G42" s="77">
        <v>-7.0000000000000007E-2</v>
      </c>
    </row>
    <row r="43" spans="2:7" ht="15.75" customHeight="1" x14ac:dyDescent="0.2">
      <c r="B43" s="78" t="s">
        <v>501</v>
      </c>
      <c r="C43" s="79" t="s">
        <v>179</v>
      </c>
      <c r="D43" s="80" t="s">
        <v>194</v>
      </c>
      <c r="E43" s="81">
        <v>0</v>
      </c>
      <c r="F43" s="81">
        <v>-0.12</v>
      </c>
      <c r="G43" s="81">
        <v>-0.12</v>
      </c>
    </row>
    <row r="44" spans="2:7" ht="15.75" customHeight="1" x14ac:dyDescent="0.2">
      <c r="B44" s="74" t="s">
        <v>501</v>
      </c>
      <c r="C44" s="75" t="s">
        <v>181</v>
      </c>
      <c r="D44" s="76" t="s">
        <v>195</v>
      </c>
      <c r="E44" s="77">
        <v>0</v>
      </c>
      <c r="F44" s="77">
        <v>-0.65</v>
      </c>
      <c r="G44" s="77">
        <v>-0.65</v>
      </c>
    </row>
    <row r="45" spans="2:7" ht="15.75" customHeight="1" x14ac:dyDescent="0.2">
      <c r="B45" s="78" t="s">
        <v>501</v>
      </c>
      <c r="C45" s="79" t="s">
        <v>181</v>
      </c>
      <c r="D45" s="80" t="s">
        <v>314</v>
      </c>
      <c r="E45" s="81">
        <v>0</v>
      </c>
      <c r="F45" s="81">
        <v>-1.17</v>
      </c>
      <c r="G45" s="81">
        <v>-1.17</v>
      </c>
    </row>
    <row r="46" spans="2:7" ht="15.75" customHeight="1" x14ac:dyDescent="0.2">
      <c r="B46" s="74" t="s">
        <v>501</v>
      </c>
      <c r="C46" s="75" t="s">
        <v>181</v>
      </c>
      <c r="D46" s="76" t="s">
        <v>197</v>
      </c>
      <c r="E46" s="77">
        <v>0</v>
      </c>
      <c r="F46" s="77">
        <v>-1.0900000000000001</v>
      </c>
      <c r="G46" s="77">
        <v>-1.0900000000000001</v>
      </c>
    </row>
    <row r="47" spans="2:7" ht="15.75" customHeight="1" x14ac:dyDescent="0.2">
      <c r="B47" s="78" t="s">
        <v>501</v>
      </c>
      <c r="C47" s="87" t="s">
        <v>198</v>
      </c>
      <c r="D47" s="80" t="s">
        <v>503</v>
      </c>
      <c r="E47" s="81">
        <v>28</v>
      </c>
      <c r="F47" s="81">
        <v>0</v>
      </c>
      <c r="G47" s="81">
        <v>28</v>
      </c>
    </row>
    <row r="48" spans="2:7" ht="15.75" customHeight="1" x14ac:dyDescent="0.2">
      <c r="B48" s="74" t="s">
        <v>501</v>
      </c>
      <c r="C48" s="75" t="s">
        <v>179</v>
      </c>
      <c r="D48" s="76" t="s">
        <v>200</v>
      </c>
      <c r="E48" s="77">
        <v>0</v>
      </c>
      <c r="F48" s="77">
        <v>-0.03</v>
      </c>
      <c r="G48" s="77">
        <v>-0.03</v>
      </c>
    </row>
    <row r="49" spans="2:7" ht="15.75" customHeight="1" x14ac:dyDescent="0.2">
      <c r="B49" s="78" t="s">
        <v>501</v>
      </c>
      <c r="C49" s="79" t="s">
        <v>181</v>
      </c>
      <c r="D49" s="80" t="s">
        <v>182</v>
      </c>
      <c r="E49" s="81">
        <v>0</v>
      </c>
      <c r="F49" s="81">
        <v>-0.28000000000000003</v>
      </c>
      <c r="G49" s="81">
        <v>-0.28000000000000003</v>
      </c>
    </row>
    <row r="50" spans="2:7" ht="15.75" customHeight="1" x14ac:dyDescent="0.2">
      <c r="B50" s="74" t="s">
        <v>504</v>
      </c>
      <c r="C50" s="75" t="s">
        <v>179</v>
      </c>
      <c r="D50" s="76" t="s">
        <v>184</v>
      </c>
      <c r="E50" s="77">
        <v>0</v>
      </c>
      <c r="F50" s="77">
        <v>-7.0000000000000007E-2</v>
      </c>
      <c r="G50" s="77">
        <v>-7.0000000000000007E-2</v>
      </c>
    </row>
    <row r="51" spans="2:7" ht="15.75" customHeight="1" x14ac:dyDescent="0.2">
      <c r="B51" s="78" t="s">
        <v>504</v>
      </c>
      <c r="C51" s="82" t="s">
        <v>12</v>
      </c>
      <c r="D51" s="80" t="s">
        <v>185</v>
      </c>
      <c r="E51" s="81">
        <v>0</v>
      </c>
      <c r="F51" s="81">
        <v>-0.66</v>
      </c>
      <c r="G51" s="81">
        <v>-0.66</v>
      </c>
    </row>
    <row r="52" spans="2:7" ht="15.75" customHeight="1" x14ac:dyDescent="0.2">
      <c r="B52" s="74" t="s">
        <v>505</v>
      </c>
      <c r="C52" s="75" t="s">
        <v>179</v>
      </c>
      <c r="D52" s="76" t="s">
        <v>184</v>
      </c>
      <c r="E52" s="77">
        <v>0</v>
      </c>
      <c r="F52" s="77">
        <v>-0.09</v>
      </c>
      <c r="G52" s="77">
        <v>-0.09</v>
      </c>
    </row>
    <row r="53" spans="2:7" ht="15.75" customHeight="1" x14ac:dyDescent="0.2">
      <c r="B53" s="78" t="s">
        <v>505</v>
      </c>
      <c r="C53" s="82" t="s">
        <v>12</v>
      </c>
      <c r="D53" s="80" t="s">
        <v>185</v>
      </c>
      <c r="E53" s="81">
        <v>0</v>
      </c>
      <c r="F53" s="81">
        <v>-0.88</v>
      </c>
      <c r="G53" s="81">
        <v>-0.88</v>
      </c>
    </row>
    <row r="54" spans="2:7" ht="15.75" customHeight="1" x14ac:dyDescent="0.2">
      <c r="B54" s="74" t="s">
        <v>506</v>
      </c>
      <c r="C54" s="75" t="s">
        <v>179</v>
      </c>
      <c r="D54" s="76" t="s">
        <v>184</v>
      </c>
      <c r="E54" s="77">
        <v>0</v>
      </c>
      <c r="F54" s="77">
        <v>-0.14000000000000001</v>
      </c>
      <c r="G54" s="77">
        <v>-0.14000000000000001</v>
      </c>
    </row>
    <row r="55" spans="2:7" ht="15.75" customHeight="1" x14ac:dyDescent="0.2">
      <c r="B55" s="78" t="s">
        <v>506</v>
      </c>
      <c r="C55" s="82" t="s">
        <v>12</v>
      </c>
      <c r="D55" s="80" t="s">
        <v>185</v>
      </c>
      <c r="E55" s="81">
        <v>0</v>
      </c>
      <c r="F55" s="81">
        <v>-1.37</v>
      </c>
      <c r="G55" s="81">
        <v>-1.37</v>
      </c>
    </row>
    <row r="56" spans="2:7" ht="15.75" customHeight="1" x14ac:dyDescent="0.2">
      <c r="B56" s="74" t="s">
        <v>506</v>
      </c>
      <c r="C56" s="75" t="s">
        <v>179</v>
      </c>
      <c r="D56" s="76" t="s">
        <v>192</v>
      </c>
      <c r="E56" s="77">
        <v>0</v>
      </c>
      <c r="F56" s="77">
        <v>-0.11</v>
      </c>
      <c r="G56" s="77">
        <v>-0.11</v>
      </c>
    </row>
    <row r="57" spans="2:7" ht="15.75" customHeight="1" x14ac:dyDescent="0.2">
      <c r="B57" s="78" t="s">
        <v>506</v>
      </c>
      <c r="C57" s="79" t="s">
        <v>179</v>
      </c>
      <c r="D57" s="80" t="s">
        <v>193</v>
      </c>
      <c r="E57" s="81">
        <v>0</v>
      </c>
      <c r="F57" s="81">
        <v>-7.0000000000000007E-2</v>
      </c>
      <c r="G57" s="81">
        <v>-7.0000000000000007E-2</v>
      </c>
    </row>
    <row r="58" spans="2:7" ht="15.75" customHeight="1" x14ac:dyDescent="0.2">
      <c r="B58" s="74" t="s">
        <v>506</v>
      </c>
      <c r="C58" s="75" t="s">
        <v>179</v>
      </c>
      <c r="D58" s="76" t="s">
        <v>194</v>
      </c>
      <c r="E58" s="77">
        <v>0</v>
      </c>
      <c r="F58" s="77">
        <v>-0.12</v>
      </c>
      <c r="G58" s="77">
        <v>-0.12</v>
      </c>
    </row>
    <row r="59" spans="2:7" ht="15.75" customHeight="1" x14ac:dyDescent="0.2">
      <c r="B59" s="78" t="s">
        <v>506</v>
      </c>
      <c r="C59" s="79" t="s">
        <v>181</v>
      </c>
      <c r="D59" s="80" t="s">
        <v>195</v>
      </c>
      <c r="E59" s="81">
        <v>0</v>
      </c>
      <c r="F59" s="81">
        <v>-0.65</v>
      </c>
      <c r="G59" s="81">
        <v>-0.65</v>
      </c>
    </row>
    <row r="60" spans="2:7" ht="15.75" customHeight="1" x14ac:dyDescent="0.2">
      <c r="B60" s="74" t="s">
        <v>506</v>
      </c>
      <c r="C60" s="75" t="s">
        <v>181</v>
      </c>
      <c r="D60" s="76" t="s">
        <v>314</v>
      </c>
      <c r="E60" s="77">
        <v>0</v>
      </c>
      <c r="F60" s="77">
        <v>-1.17</v>
      </c>
      <c r="G60" s="77">
        <v>-1.17</v>
      </c>
    </row>
    <row r="61" spans="2:7" ht="15.75" customHeight="1" x14ac:dyDescent="0.2">
      <c r="B61" s="78" t="s">
        <v>506</v>
      </c>
      <c r="C61" s="79" t="s">
        <v>181</v>
      </c>
      <c r="D61" s="80" t="s">
        <v>197</v>
      </c>
      <c r="E61" s="81">
        <v>0</v>
      </c>
      <c r="F61" s="81">
        <v>-1.0900000000000001</v>
      </c>
      <c r="G61" s="81">
        <v>-1.0900000000000001</v>
      </c>
    </row>
    <row r="62" spans="2:7" ht="15.75" customHeight="1" x14ac:dyDescent="0.2">
      <c r="B62" s="74" t="s">
        <v>506</v>
      </c>
      <c r="C62" s="85" t="s">
        <v>198</v>
      </c>
      <c r="D62" s="76" t="s">
        <v>507</v>
      </c>
      <c r="E62" s="77">
        <v>28</v>
      </c>
      <c r="F62" s="77">
        <v>0</v>
      </c>
      <c r="G62" s="77">
        <v>28</v>
      </c>
    </row>
    <row r="63" spans="2:7" ht="15.75" customHeight="1" x14ac:dyDescent="0.2">
      <c r="B63" s="78" t="s">
        <v>506</v>
      </c>
      <c r="C63" s="79" t="s">
        <v>179</v>
      </c>
      <c r="D63" s="80" t="s">
        <v>200</v>
      </c>
      <c r="E63" s="81">
        <v>0</v>
      </c>
      <c r="F63" s="81">
        <v>-0.03</v>
      </c>
      <c r="G63" s="81">
        <v>-0.03</v>
      </c>
    </row>
    <row r="64" spans="2:7" ht="15.75" customHeight="1" x14ac:dyDescent="0.2">
      <c r="B64" s="74" t="s">
        <v>506</v>
      </c>
      <c r="C64" s="75" t="s">
        <v>181</v>
      </c>
      <c r="D64" s="76" t="s">
        <v>182</v>
      </c>
      <c r="E64" s="77">
        <v>0</v>
      </c>
      <c r="F64" s="77">
        <v>-0.28000000000000003</v>
      </c>
      <c r="G64" s="77">
        <v>-0.28000000000000003</v>
      </c>
    </row>
    <row r="65" spans="2:7" ht="15.75" customHeight="1" x14ac:dyDescent="0.2">
      <c r="B65" s="78" t="s">
        <v>508</v>
      </c>
      <c r="C65" s="79" t="s">
        <v>179</v>
      </c>
      <c r="D65" s="80" t="s">
        <v>184</v>
      </c>
      <c r="E65" s="81">
        <v>0</v>
      </c>
      <c r="F65" s="81">
        <v>-0.22</v>
      </c>
      <c r="G65" s="81">
        <v>-0.22</v>
      </c>
    </row>
    <row r="66" spans="2:7" ht="15.75" customHeight="1" x14ac:dyDescent="0.2">
      <c r="B66" s="74" t="s">
        <v>508</v>
      </c>
      <c r="C66" s="86" t="s">
        <v>12</v>
      </c>
      <c r="D66" s="76" t="s">
        <v>185</v>
      </c>
      <c r="E66" s="77">
        <v>0</v>
      </c>
      <c r="F66" s="77">
        <v>-2.2200000000000002</v>
      </c>
      <c r="G66" s="77">
        <v>-2.2200000000000002</v>
      </c>
    </row>
    <row r="67" spans="2:7" ht="15.75" customHeight="1" x14ac:dyDescent="0.2">
      <c r="B67" s="78" t="s">
        <v>509</v>
      </c>
      <c r="C67" s="79" t="s">
        <v>179</v>
      </c>
      <c r="D67" s="80" t="s">
        <v>184</v>
      </c>
      <c r="E67" s="81">
        <v>0</v>
      </c>
      <c r="F67" s="81">
        <v>-0.21</v>
      </c>
      <c r="G67" s="81">
        <v>-0.21</v>
      </c>
    </row>
    <row r="68" spans="2:7" ht="15.75" customHeight="1" x14ac:dyDescent="0.2">
      <c r="B68" s="74" t="s">
        <v>509</v>
      </c>
      <c r="C68" s="86" t="s">
        <v>12</v>
      </c>
      <c r="D68" s="76" t="s">
        <v>185</v>
      </c>
      <c r="E68" s="77">
        <v>0</v>
      </c>
      <c r="F68" s="77">
        <v>-2.08</v>
      </c>
      <c r="G68" s="77">
        <v>-2.08</v>
      </c>
    </row>
    <row r="69" spans="2:7" ht="15.75" customHeight="1" x14ac:dyDescent="0.2">
      <c r="B69" s="78" t="s">
        <v>510</v>
      </c>
      <c r="C69" s="79" t="s">
        <v>179</v>
      </c>
      <c r="D69" s="80" t="s">
        <v>184</v>
      </c>
      <c r="E69" s="81">
        <v>0</v>
      </c>
      <c r="F69" s="81">
        <v>-0.11</v>
      </c>
      <c r="G69" s="81">
        <v>-0.11</v>
      </c>
    </row>
    <row r="70" spans="2:7" ht="15.75" customHeight="1" x14ac:dyDescent="0.2">
      <c r="B70" s="74" t="s">
        <v>510</v>
      </c>
      <c r="C70" s="86" t="s">
        <v>12</v>
      </c>
      <c r="D70" s="76" t="s">
        <v>185</v>
      </c>
      <c r="E70" s="77">
        <v>0</v>
      </c>
      <c r="F70" s="77">
        <v>-1.06</v>
      </c>
      <c r="G70" s="77">
        <v>-1.06</v>
      </c>
    </row>
    <row r="71" spans="2:7" ht="15.75" customHeight="1" x14ac:dyDescent="0.2">
      <c r="B71" s="78" t="s">
        <v>511</v>
      </c>
      <c r="C71" s="79" t="s">
        <v>179</v>
      </c>
      <c r="D71" s="80" t="s">
        <v>184</v>
      </c>
      <c r="E71" s="81">
        <v>0</v>
      </c>
      <c r="F71" s="81">
        <v>-0.22</v>
      </c>
      <c r="G71" s="81">
        <v>-0.22</v>
      </c>
    </row>
    <row r="72" spans="2:7" ht="15.75" customHeight="1" x14ac:dyDescent="0.2">
      <c r="B72" s="74" t="s">
        <v>511</v>
      </c>
      <c r="C72" s="86" t="s">
        <v>12</v>
      </c>
      <c r="D72" s="76" t="s">
        <v>185</v>
      </c>
      <c r="E72" s="77">
        <v>0</v>
      </c>
      <c r="F72" s="77">
        <v>-2.23</v>
      </c>
      <c r="G72" s="77">
        <v>-2.23</v>
      </c>
    </row>
    <row r="73" spans="2:7" ht="15.75" customHeight="1" x14ac:dyDescent="0.2">
      <c r="B73" s="78" t="s">
        <v>512</v>
      </c>
      <c r="C73" s="79" t="s">
        <v>179</v>
      </c>
      <c r="D73" s="80" t="s">
        <v>184</v>
      </c>
      <c r="E73" s="81">
        <v>0</v>
      </c>
      <c r="F73" s="81">
        <v>-0.18</v>
      </c>
      <c r="G73" s="81">
        <v>-0.18</v>
      </c>
    </row>
    <row r="74" spans="2:7" ht="15.75" customHeight="1" x14ac:dyDescent="0.2">
      <c r="B74" s="74" t="s">
        <v>512</v>
      </c>
      <c r="C74" s="86" t="s">
        <v>12</v>
      </c>
      <c r="D74" s="76" t="s">
        <v>185</v>
      </c>
      <c r="E74" s="77">
        <v>0</v>
      </c>
      <c r="F74" s="77">
        <v>-1.76</v>
      </c>
      <c r="G74" s="77">
        <v>-1.76</v>
      </c>
    </row>
    <row r="75" spans="2:7" ht="15.75" customHeight="1" x14ac:dyDescent="0.2">
      <c r="B75" s="78" t="s">
        <v>513</v>
      </c>
      <c r="C75" s="79" t="s">
        <v>179</v>
      </c>
      <c r="D75" s="80" t="s">
        <v>192</v>
      </c>
      <c r="E75" s="81">
        <v>0</v>
      </c>
      <c r="F75" s="81">
        <v>-0.12</v>
      </c>
      <c r="G75" s="81">
        <v>-0.12</v>
      </c>
    </row>
    <row r="76" spans="2:7" ht="15.75" customHeight="1" x14ac:dyDescent="0.2">
      <c r="B76" s="74" t="s">
        <v>513</v>
      </c>
      <c r="C76" s="75" t="s">
        <v>179</v>
      </c>
      <c r="D76" s="76" t="s">
        <v>193</v>
      </c>
      <c r="E76" s="77">
        <v>0</v>
      </c>
      <c r="F76" s="77">
        <v>-7.0000000000000007E-2</v>
      </c>
      <c r="G76" s="77">
        <v>-7.0000000000000007E-2</v>
      </c>
    </row>
    <row r="77" spans="2:7" ht="15.75" customHeight="1" x14ac:dyDescent="0.2">
      <c r="B77" s="78" t="s">
        <v>513</v>
      </c>
      <c r="C77" s="79" t="s">
        <v>179</v>
      </c>
      <c r="D77" s="80" t="s">
        <v>194</v>
      </c>
      <c r="E77" s="81">
        <v>0</v>
      </c>
      <c r="F77" s="81">
        <v>-0.13</v>
      </c>
      <c r="G77" s="81">
        <v>-0.13</v>
      </c>
    </row>
    <row r="78" spans="2:7" ht="15.75" customHeight="1" x14ac:dyDescent="0.2">
      <c r="B78" s="74" t="s">
        <v>513</v>
      </c>
      <c r="C78" s="75" t="s">
        <v>181</v>
      </c>
      <c r="D78" s="76" t="s">
        <v>195</v>
      </c>
      <c r="E78" s="77">
        <v>0</v>
      </c>
      <c r="F78" s="77">
        <v>-0.65</v>
      </c>
      <c r="G78" s="77">
        <v>-0.65</v>
      </c>
    </row>
    <row r="79" spans="2:7" ht="15.75" customHeight="1" x14ac:dyDescent="0.2">
      <c r="B79" s="78" t="s">
        <v>513</v>
      </c>
      <c r="C79" s="79" t="s">
        <v>181</v>
      </c>
      <c r="D79" s="80" t="s">
        <v>514</v>
      </c>
      <c r="E79" s="81">
        <v>0</v>
      </c>
      <c r="F79" s="81">
        <v>-1.3</v>
      </c>
      <c r="G79" s="81">
        <v>-1.3</v>
      </c>
    </row>
    <row r="80" spans="2:7" ht="15.75" customHeight="1" x14ac:dyDescent="0.2">
      <c r="B80" s="74" t="s">
        <v>513</v>
      </c>
      <c r="C80" s="75" t="s">
        <v>181</v>
      </c>
      <c r="D80" s="76" t="s">
        <v>197</v>
      </c>
      <c r="E80" s="77">
        <v>0</v>
      </c>
      <c r="F80" s="77">
        <v>-1.1499999999999999</v>
      </c>
      <c r="G80" s="77">
        <v>-1.1499999999999999</v>
      </c>
    </row>
    <row r="81" spans="2:7" ht="15.75" customHeight="1" x14ac:dyDescent="0.2">
      <c r="B81" s="78" t="s">
        <v>513</v>
      </c>
      <c r="C81" s="87" t="s">
        <v>198</v>
      </c>
      <c r="D81" s="80" t="s">
        <v>515</v>
      </c>
      <c r="E81" s="81">
        <v>30</v>
      </c>
      <c r="F81" s="81">
        <v>0</v>
      </c>
      <c r="G81" s="81">
        <v>30</v>
      </c>
    </row>
    <row r="82" spans="2:7" ht="15.75" customHeight="1" x14ac:dyDescent="0.2">
      <c r="B82" s="74" t="s">
        <v>513</v>
      </c>
      <c r="C82" s="75" t="s">
        <v>179</v>
      </c>
      <c r="D82" s="76" t="s">
        <v>200</v>
      </c>
      <c r="E82" s="77">
        <v>0</v>
      </c>
      <c r="F82" s="77">
        <v>-0.03</v>
      </c>
      <c r="G82" s="77">
        <v>-0.03</v>
      </c>
    </row>
    <row r="83" spans="2:7" ht="15.75" customHeight="1" x14ac:dyDescent="0.2">
      <c r="B83" s="78" t="s">
        <v>513</v>
      </c>
      <c r="C83" s="79" t="s">
        <v>181</v>
      </c>
      <c r="D83" s="80" t="s">
        <v>182</v>
      </c>
      <c r="E83" s="81">
        <v>0</v>
      </c>
      <c r="F83" s="81">
        <v>-0.28000000000000003</v>
      </c>
      <c r="G83" s="81">
        <v>-0.28000000000000003</v>
      </c>
    </row>
    <row r="84" spans="2:7" ht="15.75" customHeight="1" x14ac:dyDescent="0.2">
      <c r="B84" s="74" t="s">
        <v>513</v>
      </c>
      <c r="C84" s="75" t="s">
        <v>179</v>
      </c>
      <c r="D84" s="76" t="s">
        <v>180</v>
      </c>
      <c r="E84" s="77">
        <v>0</v>
      </c>
      <c r="F84" s="77">
        <v>-0.03</v>
      </c>
      <c r="G84" s="77">
        <v>-0.03</v>
      </c>
    </row>
    <row r="85" spans="2:7" ht="15.75" customHeight="1" x14ac:dyDescent="0.2">
      <c r="B85" s="78" t="s">
        <v>513</v>
      </c>
      <c r="C85" s="79" t="s">
        <v>181</v>
      </c>
      <c r="D85" s="80" t="s">
        <v>182</v>
      </c>
      <c r="E85" s="81">
        <v>0</v>
      </c>
      <c r="F85" s="81">
        <v>-0.28000000000000003</v>
      </c>
      <c r="G85" s="81">
        <v>-0.28000000000000003</v>
      </c>
    </row>
    <row r="86" spans="2:7" ht="15.75" customHeight="1" x14ac:dyDescent="0.2">
      <c r="B86" s="74" t="s">
        <v>513</v>
      </c>
      <c r="C86" s="75" t="s">
        <v>179</v>
      </c>
      <c r="D86" s="76" t="s">
        <v>180</v>
      </c>
      <c r="E86" s="77">
        <v>0</v>
      </c>
      <c r="F86" s="77">
        <v>-0.03</v>
      </c>
      <c r="G86" s="77">
        <v>-0.03</v>
      </c>
    </row>
    <row r="87" spans="2:7" ht="15.75" customHeight="1" x14ac:dyDescent="0.2">
      <c r="B87" s="78" t="s">
        <v>513</v>
      </c>
      <c r="C87" s="79" t="s">
        <v>181</v>
      </c>
      <c r="D87" s="80" t="s">
        <v>182</v>
      </c>
      <c r="E87" s="81">
        <v>0</v>
      </c>
      <c r="F87" s="81">
        <v>-0.28000000000000003</v>
      </c>
      <c r="G87" s="81">
        <v>-0.28000000000000003</v>
      </c>
    </row>
    <row r="88" spans="2:7" ht="15.75" customHeight="1" x14ac:dyDescent="0.2">
      <c r="B88" s="74" t="s">
        <v>513</v>
      </c>
      <c r="C88" s="75" t="s">
        <v>179</v>
      </c>
      <c r="D88" s="76" t="s">
        <v>180</v>
      </c>
      <c r="E88" s="77">
        <v>0</v>
      </c>
      <c r="F88" s="77">
        <v>-0.03</v>
      </c>
      <c r="G88" s="77">
        <v>-0.03</v>
      </c>
    </row>
    <row r="89" spans="2:7" ht="15.75" customHeight="1" x14ac:dyDescent="0.2">
      <c r="B89" s="78" t="s">
        <v>513</v>
      </c>
      <c r="C89" s="79" t="s">
        <v>181</v>
      </c>
      <c r="D89" s="80" t="s">
        <v>182</v>
      </c>
      <c r="E89" s="81">
        <v>0</v>
      </c>
      <c r="F89" s="81">
        <v>-0.28000000000000003</v>
      </c>
      <c r="G89" s="81">
        <v>-0.28000000000000003</v>
      </c>
    </row>
    <row r="90" spans="2:7" ht="15.75" customHeight="1" x14ac:dyDescent="0.2">
      <c r="B90" s="74" t="s">
        <v>513</v>
      </c>
      <c r="C90" s="75" t="s">
        <v>179</v>
      </c>
      <c r="D90" s="76" t="s">
        <v>180</v>
      </c>
      <c r="E90" s="77">
        <v>0</v>
      </c>
      <c r="F90" s="77">
        <v>-0.03</v>
      </c>
      <c r="G90" s="77">
        <v>-0.03</v>
      </c>
    </row>
    <row r="91" spans="2:7" ht="15.75" customHeight="1" x14ac:dyDescent="0.2">
      <c r="B91" s="78" t="s">
        <v>513</v>
      </c>
      <c r="C91" s="79" t="s">
        <v>181</v>
      </c>
      <c r="D91" s="80" t="s">
        <v>182</v>
      </c>
      <c r="E91" s="81">
        <v>0</v>
      </c>
      <c r="F91" s="81">
        <v>-0.28000000000000003</v>
      </c>
      <c r="G91" s="81">
        <v>-0.28000000000000003</v>
      </c>
    </row>
    <row r="92" spans="2:7" ht="15.75" customHeight="1" x14ac:dyDescent="0.2">
      <c r="B92" s="74" t="s">
        <v>513</v>
      </c>
      <c r="C92" s="75" t="s">
        <v>179</v>
      </c>
      <c r="D92" s="76" t="s">
        <v>180</v>
      </c>
      <c r="E92" s="77">
        <v>0</v>
      </c>
      <c r="F92" s="77">
        <v>-0.03</v>
      </c>
      <c r="G92" s="77">
        <v>-0.03</v>
      </c>
    </row>
    <row r="93" spans="2:7" ht="15.75" customHeight="1" x14ac:dyDescent="0.2">
      <c r="B93" s="78" t="s">
        <v>513</v>
      </c>
      <c r="C93" s="79" t="s">
        <v>181</v>
      </c>
      <c r="D93" s="80" t="s">
        <v>182</v>
      </c>
      <c r="E93" s="81">
        <v>0</v>
      </c>
      <c r="F93" s="81">
        <v>-0.28000000000000003</v>
      </c>
      <c r="G93" s="81">
        <v>-0.28000000000000003</v>
      </c>
    </row>
    <row r="94" spans="2:7" ht="15.75" customHeight="1" x14ac:dyDescent="0.2">
      <c r="B94" s="74" t="s">
        <v>513</v>
      </c>
      <c r="C94" s="75" t="s">
        <v>179</v>
      </c>
      <c r="D94" s="76" t="s">
        <v>184</v>
      </c>
      <c r="E94" s="77">
        <v>0</v>
      </c>
      <c r="F94" s="77">
        <v>-0.04</v>
      </c>
      <c r="G94" s="77">
        <v>-0.04</v>
      </c>
    </row>
    <row r="95" spans="2:7" ht="15.75" customHeight="1" x14ac:dyDescent="0.2">
      <c r="B95" s="78" t="s">
        <v>513</v>
      </c>
      <c r="C95" s="82" t="s">
        <v>12</v>
      </c>
      <c r="D95" s="80" t="s">
        <v>185</v>
      </c>
      <c r="E95" s="81">
        <v>0</v>
      </c>
      <c r="F95" s="81">
        <v>-0.35</v>
      </c>
      <c r="G95" s="81">
        <v>-0.35</v>
      </c>
    </row>
    <row r="96" spans="2:7" ht="15.75" customHeight="1" x14ac:dyDescent="0.2">
      <c r="B96" s="74" t="s">
        <v>516</v>
      </c>
      <c r="C96" s="75" t="s">
        <v>179</v>
      </c>
      <c r="D96" s="76" t="s">
        <v>270</v>
      </c>
      <c r="E96" s="77">
        <v>0</v>
      </c>
      <c r="F96" s="77">
        <v>-0.03</v>
      </c>
      <c r="G96" s="77">
        <v>-0.03</v>
      </c>
    </row>
    <row r="97" spans="2:7" ht="15.75" customHeight="1" x14ac:dyDescent="0.2">
      <c r="B97" s="78" t="s">
        <v>516</v>
      </c>
      <c r="C97" s="79" t="s">
        <v>181</v>
      </c>
      <c r="D97" s="80" t="s">
        <v>182</v>
      </c>
      <c r="E97" s="81">
        <v>0</v>
      </c>
      <c r="F97" s="81">
        <v>-0.28000000000000003</v>
      </c>
      <c r="G97" s="81">
        <v>-0.28000000000000003</v>
      </c>
    </row>
    <row r="98" spans="2:7" ht="15.75" customHeight="1" x14ac:dyDescent="0.2">
      <c r="B98" s="74" t="s">
        <v>516</v>
      </c>
      <c r="C98" s="75" t="s">
        <v>179</v>
      </c>
      <c r="D98" s="76" t="s">
        <v>270</v>
      </c>
      <c r="E98" s="77">
        <v>0</v>
      </c>
      <c r="F98" s="77">
        <v>-0.03</v>
      </c>
      <c r="G98" s="77">
        <v>-0.03</v>
      </c>
    </row>
    <row r="99" spans="2:7" ht="15.75" customHeight="1" x14ac:dyDescent="0.2">
      <c r="B99" s="78" t="s">
        <v>516</v>
      </c>
      <c r="C99" s="79" t="s">
        <v>181</v>
      </c>
      <c r="D99" s="80" t="s">
        <v>182</v>
      </c>
      <c r="E99" s="81">
        <v>0</v>
      </c>
      <c r="F99" s="81">
        <v>-0.28000000000000003</v>
      </c>
      <c r="G99" s="81">
        <v>-0.28000000000000003</v>
      </c>
    </row>
    <row r="100" spans="2:7" ht="15.75" customHeight="1" x14ac:dyDescent="0.2">
      <c r="B100" s="74" t="s">
        <v>516</v>
      </c>
      <c r="C100" s="75" t="s">
        <v>179</v>
      </c>
      <c r="D100" s="76" t="s">
        <v>270</v>
      </c>
      <c r="E100" s="77">
        <v>0</v>
      </c>
      <c r="F100" s="77">
        <v>-0.03</v>
      </c>
      <c r="G100" s="77">
        <v>-0.03</v>
      </c>
    </row>
    <row r="101" spans="2:7" ht="15.75" customHeight="1" x14ac:dyDescent="0.2">
      <c r="B101" s="78" t="s">
        <v>516</v>
      </c>
      <c r="C101" s="79" t="s">
        <v>181</v>
      </c>
      <c r="D101" s="80" t="s">
        <v>182</v>
      </c>
      <c r="E101" s="81">
        <v>0</v>
      </c>
      <c r="F101" s="81">
        <v>-0.28000000000000003</v>
      </c>
      <c r="G101" s="81">
        <v>-0.28000000000000003</v>
      </c>
    </row>
    <row r="102" spans="2:7" ht="15.75" customHeight="1" x14ac:dyDescent="0.2">
      <c r="B102" s="74" t="s">
        <v>516</v>
      </c>
      <c r="C102" s="75" t="s">
        <v>179</v>
      </c>
      <c r="D102" s="76" t="s">
        <v>270</v>
      </c>
      <c r="E102" s="77">
        <v>0</v>
      </c>
      <c r="F102" s="77">
        <v>-0.03</v>
      </c>
      <c r="G102" s="77">
        <v>-0.03</v>
      </c>
    </row>
    <row r="103" spans="2:7" ht="15.75" customHeight="1" x14ac:dyDescent="0.2">
      <c r="B103" s="78" t="s">
        <v>516</v>
      </c>
      <c r="C103" s="79" t="s">
        <v>181</v>
      </c>
      <c r="D103" s="80" t="s">
        <v>182</v>
      </c>
      <c r="E103" s="81">
        <v>0</v>
      </c>
      <c r="F103" s="81">
        <v>-0.28000000000000003</v>
      </c>
      <c r="G103" s="81">
        <v>-0.28000000000000003</v>
      </c>
    </row>
    <row r="104" spans="2:7" ht="15.75" customHeight="1" x14ac:dyDescent="0.2">
      <c r="B104" s="74" t="s">
        <v>516</v>
      </c>
      <c r="C104" s="75" t="s">
        <v>179</v>
      </c>
      <c r="D104" s="76" t="s">
        <v>270</v>
      </c>
      <c r="E104" s="77">
        <v>0</v>
      </c>
      <c r="F104" s="77">
        <v>-0.03</v>
      </c>
      <c r="G104" s="77">
        <v>-0.03</v>
      </c>
    </row>
    <row r="105" spans="2:7" ht="15.75" customHeight="1" x14ac:dyDescent="0.2">
      <c r="B105" s="78" t="s">
        <v>516</v>
      </c>
      <c r="C105" s="79" t="s">
        <v>179</v>
      </c>
      <c r="D105" s="80" t="s">
        <v>270</v>
      </c>
      <c r="E105" s="81">
        <v>0</v>
      </c>
      <c r="F105" s="81">
        <v>-0.03</v>
      </c>
      <c r="G105" s="81">
        <v>-0.03</v>
      </c>
    </row>
    <row r="106" spans="2:7" ht="15.75" customHeight="1" x14ac:dyDescent="0.2">
      <c r="B106" s="74" t="s">
        <v>516</v>
      </c>
      <c r="C106" s="75" t="s">
        <v>181</v>
      </c>
      <c r="D106" s="76" t="s">
        <v>182</v>
      </c>
      <c r="E106" s="77">
        <v>0</v>
      </c>
      <c r="F106" s="77">
        <v>-0.28000000000000003</v>
      </c>
      <c r="G106" s="77">
        <v>-0.28000000000000003</v>
      </c>
    </row>
    <row r="107" spans="2:7" ht="15.75" customHeight="1" x14ac:dyDescent="0.2">
      <c r="B107" s="78" t="s">
        <v>516</v>
      </c>
      <c r="C107" s="79" t="s">
        <v>181</v>
      </c>
      <c r="D107" s="80" t="s">
        <v>182</v>
      </c>
      <c r="E107" s="81">
        <v>0</v>
      </c>
      <c r="F107" s="81">
        <v>-0.28000000000000003</v>
      </c>
      <c r="G107" s="81">
        <v>-0.28000000000000003</v>
      </c>
    </row>
    <row r="108" spans="2:7" ht="15.75" customHeight="1" x14ac:dyDescent="0.2">
      <c r="B108" s="74" t="s">
        <v>516</v>
      </c>
      <c r="C108" s="75" t="s">
        <v>179</v>
      </c>
      <c r="D108" s="76" t="s">
        <v>270</v>
      </c>
      <c r="E108" s="77">
        <v>0</v>
      </c>
      <c r="F108" s="77">
        <v>-0.03</v>
      </c>
      <c r="G108" s="77">
        <v>-0.03</v>
      </c>
    </row>
    <row r="109" spans="2:7" ht="15.75" customHeight="1" x14ac:dyDescent="0.2">
      <c r="B109" s="78" t="s">
        <v>516</v>
      </c>
      <c r="C109" s="79" t="s">
        <v>181</v>
      </c>
      <c r="D109" s="80" t="s">
        <v>182</v>
      </c>
      <c r="E109" s="81">
        <v>0</v>
      </c>
      <c r="F109" s="81">
        <v>-0.28000000000000003</v>
      </c>
      <c r="G109" s="81">
        <v>-0.28000000000000003</v>
      </c>
    </row>
    <row r="110" spans="2:7" ht="15.75" customHeight="1" x14ac:dyDescent="0.2">
      <c r="B110" s="74" t="s">
        <v>516</v>
      </c>
      <c r="C110" s="75" t="s">
        <v>179</v>
      </c>
      <c r="D110" s="76" t="s">
        <v>270</v>
      </c>
      <c r="E110" s="77">
        <v>0</v>
      </c>
      <c r="F110" s="77">
        <v>-0.03</v>
      </c>
      <c r="G110" s="77">
        <v>-0.03</v>
      </c>
    </row>
    <row r="111" spans="2:7" ht="15.75" customHeight="1" x14ac:dyDescent="0.2">
      <c r="B111" s="78" t="s">
        <v>516</v>
      </c>
      <c r="C111" s="79" t="s">
        <v>181</v>
      </c>
      <c r="D111" s="80" t="s">
        <v>182</v>
      </c>
      <c r="E111" s="81">
        <v>0</v>
      </c>
      <c r="F111" s="81">
        <v>-0.28000000000000003</v>
      </c>
      <c r="G111" s="81">
        <v>-0.28000000000000003</v>
      </c>
    </row>
    <row r="112" spans="2:7" ht="15.75" customHeight="1" x14ac:dyDescent="0.2">
      <c r="B112" s="74" t="s">
        <v>516</v>
      </c>
      <c r="C112" s="75" t="s">
        <v>179</v>
      </c>
      <c r="D112" s="76" t="s">
        <v>270</v>
      </c>
      <c r="E112" s="77">
        <v>0</v>
      </c>
      <c r="F112" s="77">
        <v>-0.03</v>
      </c>
      <c r="G112" s="77">
        <v>-0.03</v>
      </c>
    </row>
    <row r="113" spans="2:7" ht="15.75" customHeight="1" x14ac:dyDescent="0.2">
      <c r="B113" s="78" t="s">
        <v>516</v>
      </c>
      <c r="C113" s="79" t="s">
        <v>181</v>
      </c>
      <c r="D113" s="80" t="s">
        <v>182</v>
      </c>
      <c r="E113" s="81">
        <v>0</v>
      </c>
      <c r="F113" s="81">
        <v>-0.28000000000000003</v>
      </c>
      <c r="G113" s="81">
        <v>-0.28000000000000003</v>
      </c>
    </row>
    <row r="114" spans="2:7" ht="15.75" customHeight="1" x14ac:dyDescent="0.2">
      <c r="B114" s="74" t="s">
        <v>516</v>
      </c>
      <c r="C114" s="75" t="s">
        <v>179</v>
      </c>
      <c r="D114" s="76" t="s">
        <v>270</v>
      </c>
      <c r="E114" s="77">
        <v>0</v>
      </c>
      <c r="F114" s="77">
        <v>-0.03</v>
      </c>
      <c r="G114" s="77">
        <v>-0.03</v>
      </c>
    </row>
    <row r="115" spans="2:7" ht="15.75" customHeight="1" x14ac:dyDescent="0.2">
      <c r="B115" s="78" t="s">
        <v>516</v>
      </c>
      <c r="C115" s="79" t="s">
        <v>181</v>
      </c>
      <c r="D115" s="80" t="s">
        <v>182</v>
      </c>
      <c r="E115" s="81">
        <v>0</v>
      </c>
      <c r="F115" s="81">
        <v>-0.28000000000000003</v>
      </c>
      <c r="G115" s="81">
        <v>-0.28000000000000003</v>
      </c>
    </row>
    <row r="116" spans="2:7" ht="15.75" customHeight="1" x14ac:dyDescent="0.2">
      <c r="B116" s="74" t="s">
        <v>516</v>
      </c>
      <c r="C116" s="75" t="s">
        <v>179</v>
      </c>
      <c r="D116" s="76" t="s">
        <v>270</v>
      </c>
      <c r="E116" s="77">
        <v>0</v>
      </c>
      <c r="F116" s="77">
        <v>-0.03</v>
      </c>
      <c r="G116" s="77">
        <v>-0.03</v>
      </c>
    </row>
    <row r="117" spans="2:7" ht="15.75" customHeight="1" x14ac:dyDescent="0.2">
      <c r="B117" s="78" t="s">
        <v>516</v>
      </c>
      <c r="C117" s="79" t="s">
        <v>181</v>
      </c>
      <c r="D117" s="80" t="s">
        <v>182</v>
      </c>
      <c r="E117" s="81">
        <v>0</v>
      </c>
      <c r="F117" s="81">
        <v>-0.28000000000000003</v>
      </c>
      <c r="G117" s="81">
        <v>-0.28000000000000003</v>
      </c>
    </row>
    <row r="118" spans="2:7" ht="15.75" customHeight="1" x14ac:dyDescent="0.2">
      <c r="B118" s="74" t="s">
        <v>516</v>
      </c>
      <c r="C118" s="75" t="s">
        <v>179</v>
      </c>
      <c r="D118" s="76" t="s">
        <v>180</v>
      </c>
      <c r="E118" s="77">
        <v>0</v>
      </c>
      <c r="F118" s="77">
        <v>-0.03</v>
      </c>
      <c r="G118" s="77">
        <v>-0.03</v>
      </c>
    </row>
    <row r="119" spans="2:7" ht="15.75" customHeight="1" x14ac:dyDescent="0.2">
      <c r="B119" s="78" t="s">
        <v>516</v>
      </c>
      <c r="C119" s="79" t="s">
        <v>181</v>
      </c>
      <c r="D119" s="80" t="s">
        <v>182</v>
      </c>
      <c r="E119" s="81">
        <v>0</v>
      </c>
      <c r="F119" s="81">
        <v>-0.28000000000000003</v>
      </c>
      <c r="G119" s="81">
        <v>-0.28000000000000003</v>
      </c>
    </row>
    <row r="120" spans="2:7" ht="15.75" customHeight="1" x14ac:dyDescent="0.2">
      <c r="B120" s="74" t="s">
        <v>516</v>
      </c>
      <c r="C120" s="75" t="s">
        <v>179</v>
      </c>
      <c r="D120" s="76" t="s">
        <v>184</v>
      </c>
      <c r="E120" s="77">
        <v>0</v>
      </c>
      <c r="F120" s="77">
        <v>-0.25</v>
      </c>
      <c r="G120" s="77">
        <v>-0.25</v>
      </c>
    </row>
    <row r="121" spans="2:7" ht="15.75" customHeight="1" x14ac:dyDescent="0.2">
      <c r="B121" s="78" t="s">
        <v>516</v>
      </c>
      <c r="C121" s="82" t="s">
        <v>12</v>
      </c>
      <c r="D121" s="80" t="s">
        <v>185</v>
      </c>
      <c r="E121" s="81">
        <v>0</v>
      </c>
      <c r="F121" s="81">
        <v>-2.48</v>
      </c>
      <c r="G121" s="81">
        <v>-2.48</v>
      </c>
    </row>
    <row r="122" spans="2:7" ht="15.75" customHeight="1" x14ac:dyDescent="0.2">
      <c r="B122" s="74" t="s">
        <v>517</v>
      </c>
      <c r="C122" s="75" t="s">
        <v>179</v>
      </c>
      <c r="D122" s="76" t="s">
        <v>270</v>
      </c>
      <c r="E122" s="77">
        <v>0</v>
      </c>
      <c r="F122" s="77">
        <v>-0.03</v>
      </c>
      <c r="G122" s="77">
        <v>-0.03</v>
      </c>
    </row>
    <row r="123" spans="2:7" ht="15.75" customHeight="1" x14ac:dyDescent="0.2">
      <c r="B123" s="78" t="s">
        <v>517</v>
      </c>
      <c r="C123" s="79" t="s">
        <v>181</v>
      </c>
      <c r="D123" s="80" t="s">
        <v>182</v>
      </c>
      <c r="E123" s="81">
        <v>0</v>
      </c>
      <c r="F123" s="81">
        <v>-0.28999999999999998</v>
      </c>
      <c r="G123" s="81">
        <v>-0.28999999999999998</v>
      </c>
    </row>
    <row r="124" spans="2:7" ht="15.75" customHeight="1" x14ac:dyDescent="0.2">
      <c r="B124" s="74" t="s">
        <v>517</v>
      </c>
      <c r="C124" s="75" t="s">
        <v>179</v>
      </c>
      <c r="D124" s="76" t="s">
        <v>270</v>
      </c>
      <c r="E124" s="77">
        <v>0</v>
      </c>
      <c r="F124" s="77">
        <v>-0.03</v>
      </c>
      <c r="G124" s="77">
        <v>-0.03</v>
      </c>
    </row>
    <row r="125" spans="2:7" ht="15.75" customHeight="1" x14ac:dyDescent="0.2">
      <c r="B125" s="78" t="s">
        <v>517</v>
      </c>
      <c r="C125" s="79" t="s">
        <v>181</v>
      </c>
      <c r="D125" s="80" t="s">
        <v>182</v>
      </c>
      <c r="E125" s="81">
        <v>0</v>
      </c>
      <c r="F125" s="81">
        <v>-0.28999999999999998</v>
      </c>
      <c r="G125" s="81">
        <v>-0.28999999999999998</v>
      </c>
    </row>
    <row r="126" spans="2:7" ht="15.75" customHeight="1" x14ac:dyDescent="0.2">
      <c r="B126" s="74" t="s">
        <v>517</v>
      </c>
      <c r="C126" s="75" t="s">
        <v>179</v>
      </c>
      <c r="D126" s="76" t="s">
        <v>184</v>
      </c>
      <c r="E126" s="77">
        <v>0</v>
      </c>
      <c r="F126" s="77">
        <v>-0.23</v>
      </c>
      <c r="G126" s="77">
        <v>-0.23</v>
      </c>
    </row>
    <row r="127" spans="2:7" ht="15.75" customHeight="1" x14ac:dyDescent="0.2">
      <c r="B127" s="78" t="s">
        <v>517</v>
      </c>
      <c r="C127" s="82" t="s">
        <v>12</v>
      </c>
      <c r="D127" s="80" t="s">
        <v>185</v>
      </c>
      <c r="E127" s="81">
        <v>0</v>
      </c>
      <c r="F127" s="81">
        <v>-2.3199999999999998</v>
      </c>
      <c r="G127" s="81">
        <v>-2.3199999999999998</v>
      </c>
    </row>
    <row r="128" spans="2:7" ht="15.75" customHeight="1" x14ac:dyDescent="0.2">
      <c r="B128" s="74" t="s">
        <v>518</v>
      </c>
      <c r="C128" s="75" t="s">
        <v>179</v>
      </c>
      <c r="D128" s="76" t="s">
        <v>184</v>
      </c>
      <c r="E128" s="77">
        <v>0</v>
      </c>
      <c r="F128" s="77">
        <v>-0.15</v>
      </c>
      <c r="G128" s="77">
        <v>-0.15</v>
      </c>
    </row>
    <row r="129" spans="2:7" ht="15.75" customHeight="1" x14ac:dyDescent="0.2">
      <c r="B129" s="78" t="s">
        <v>518</v>
      </c>
      <c r="C129" s="82" t="s">
        <v>12</v>
      </c>
      <c r="D129" s="80" t="s">
        <v>185</v>
      </c>
      <c r="E129" s="81">
        <v>0</v>
      </c>
      <c r="F129" s="81">
        <v>-1.53</v>
      </c>
      <c r="G129" s="81">
        <v>-1.53</v>
      </c>
    </row>
    <row r="130" spans="2:7" ht="15.75" customHeight="1" x14ac:dyDescent="0.2">
      <c r="B130" s="74" t="s">
        <v>519</v>
      </c>
      <c r="C130" s="75" t="s">
        <v>179</v>
      </c>
      <c r="D130" s="76" t="s">
        <v>184</v>
      </c>
      <c r="E130" s="77">
        <v>0</v>
      </c>
      <c r="F130" s="77">
        <v>-0.35</v>
      </c>
      <c r="G130" s="77">
        <v>-0.35</v>
      </c>
    </row>
    <row r="131" spans="2:7" ht="15.75" customHeight="1" x14ac:dyDescent="0.2">
      <c r="B131" s="78" t="s">
        <v>519</v>
      </c>
      <c r="C131" s="82" t="s">
        <v>12</v>
      </c>
      <c r="D131" s="80" t="s">
        <v>185</v>
      </c>
      <c r="E131" s="81">
        <v>0</v>
      </c>
      <c r="F131" s="81">
        <v>-3.47</v>
      </c>
      <c r="G131" s="81">
        <v>-3.47</v>
      </c>
    </row>
    <row r="132" spans="2:7" ht="15.75" customHeight="1" x14ac:dyDescent="0.2">
      <c r="B132" s="74" t="s">
        <v>520</v>
      </c>
      <c r="C132" s="75" t="s">
        <v>179</v>
      </c>
      <c r="D132" s="76" t="s">
        <v>184</v>
      </c>
      <c r="E132" s="77">
        <v>0</v>
      </c>
      <c r="F132" s="77">
        <v>-0.08</v>
      </c>
      <c r="G132" s="77">
        <v>-0.08</v>
      </c>
    </row>
    <row r="133" spans="2:7" ht="15.75" customHeight="1" x14ac:dyDescent="0.2">
      <c r="B133" s="78" t="s">
        <v>520</v>
      </c>
      <c r="C133" s="82" t="s">
        <v>12</v>
      </c>
      <c r="D133" s="80" t="s">
        <v>185</v>
      </c>
      <c r="E133" s="81">
        <v>0</v>
      </c>
      <c r="F133" s="81">
        <v>-0.76</v>
      </c>
      <c r="G133" s="81">
        <v>-0.76</v>
      </c>
    </row>
    <row r="134" spans="2:7" ht="15.75" customHeight="1" x14ac:dyDescent="0.2">
      <c r="B134" s="74" t="s">
        <v>521</v>
      </c>
      <c r="C134" s="75" t="s">
        <v>179</v>
      </c>
      <c r="D134" s="76" t="s">
        <v>184</v>
      </c>
      <c r="E134" s="77">
        <v>0</v>
      </c>
      <c r="F134" s="77">
        <v>-0.16</v>
      </c>
      <c r="G134" s="77">
        <v>-0.16</v>
      </c>
    </row>
    <row r="135" spans="2:7" ht="15.75" customHeight="1" x14ac:dyDescent="0.2">
      <c r="B135" s="78" t="s">
        <v>521</v>
      </c>
      <c r="C135" s="82" t="s">
        <v>12</v>
      </c>
      <c r="D135" s="80" t="s">
        <v>185</v>
      </c>
      <c r="E135" s="81">
        <v>0</v>
      </c>
      <c r="F135" s="81">
        <v>-1.58</v>
      </c>
      <c r="G135" s="81">
        <v>-1.58</v>
      </c>
    </row>
    <row r="136" spans="2:7" ht="15.75" customHeight="1" x14ac:dyDescent="0.2">
      <c r="B136" s="74" t="s">
        <v>522</v>
      </c>
      <c r="C136" s="75" t="s">
        <v>179</v>
      </c>
      <c r="D136" s="76" t="s">
        <v>184</v>
      </c>
      <c r="E136" s="77">
        <v>0</v>
      </c>
      <c r="F136" s="77">
        <v>-0.09</v>
      </c>
      <c r="G136" s="77">
        <v>-0.09</v>
      </c>
    </row>
    <row r="137" spans="2:7" ht="15.75" customHeight="1" x14ac:dyDescent="0.2">
      <c r="B137" s="78" t="s">
        <v>522</v>
      </c>
      <c r="C137" s="82" t="s">
        <v>12</v>
      </c>
      <c r="D137" s="80" t="s">
        <v>185</v>
      </c>
      <c r="E137" s="81">
        <v>0</v>
      </c>
      <c r="F137" s="81">
        <v>-0.86</v>
      </c>
      <c r="G137" s="81">
        <v>-0.86</v>
      </c>
    </row>
    <row r="138" spans="2:7" ht="15.75" customHeight="1" x14ac:dyDescent="0.2">
      <c r="B138" s="74" t="s">
        <v>523</v>
      </c>
      <c r="C138" s="88" t="s">
        <v>208</v>
      </c>
      <c r="D138" s="76" t="s">
        <v>524</v>
      </c>
      <c r="E138" s="77">
        <v>0</v>
      </c>
      <c r="F138" s="77">
        <v>0</v>
      </c>
      <c r="G138" s="77">
        <v>0</v>
      </c>
    </row>
    <row r="139" spans="2:7" ht="15.75" customHeight="1" x14ac:dyDescent="0.2">
      <c r="B139" s="78" t="s">
        <v>523</v>
      </c>
      <c r="C139" s="79" t="s">
        <v>179</v>
      </c>
      <c r="D139" s="80" t="s">
        <v>184</v>
      </c>
      <c r="E139" s="81">
        <v>0</v>
      </c>
      <c r="F139" s="81">
        <v>-0.18</v>
      </c>
      <c r="G139" s="81">
        <v>-0.18</v>
      </c>
    </row>
    <row r="140" spans="2:7" ht="15.75" customHeight="1" x14ac:dyDescent="0.2">
      <c r="B140" s="74" t="s">
        <v>523</v>
      </c>
      <c r="C140" s="86" t="s">
        <v>12</v>
      </c>
      <c r="D140" s="76" t="s">
        <v>185</v>
      </c>
      <c r="E140" s="77">
        <v>0</v>
      </c>
      <c r="F140" s="77">
        <v>-1.84</v>
      </c>
      <c r="G140" s="77">
        <v>-1.84</v>
      </c>
    </row>
    <row r="141" spans="2:7" ht="15.75" customHeight="1" x14ac:dyDescent="0.2">
      <c r="B141" s="78" t="s">
        <v>525</v>
      </c>
      <c r="C141" s="79" t="s">
        <v>179</v>
      </c>
      <c r="D141" s="80" t="s">
        <v>184</v>
      </c>
      <c r="E141" s="81">
        <v>0</v>
      </c>
      <c r="F141" s="81">
        <v>-0.25</v>
      </c>
      <c r="G141" s="81">
        <v>-0.25</v>
      </c>
    </row>
    <row r="142" spans="2:7" ht="15.75" customHeight="1" x14ac:dyDescent="0.2">
      <c r="B142" s="74" t="s">
        <v>525</v>
      </c>
      <c r="C142" s="86" t="s">
        <v>12</v>
      </c>
      <c r="D142" s="76" t="s">
        <v>185</v>
      </c>
      <c r="E142" s="77">
        <v>0</v>
      </c>
      <c r="F142" s="77">
        <v>-2.46</v>
      </c>
      <c r="G142" s="77">
        <v>-2.46</v>
      </c>
    </row>
    <row r="143" spans="2:7" ht="19.5" customHeight="1" x14ac:dyDescent="0.2">
      <c r="B143" s="2" t="s">
        <v>212</v>
      </c>
      <c r="C143" s="2"/>
      <c r="D143" s="2"/>
      <c r="E143" s="2"/>
      <c r="F143" s="2"/>
      <c r="G143" s="2"/>
    </row>
    <row r="144" spans="2:7" ht="18" customHeight="1" x14ac:dyDescent="0.2">
      <c r="B144" s="38" t="s">
        <v>213</v>
      </c>
      <c r="C144" s="56"/>
      <c r="D144" s="56"/>
      <c r="E144" s="39">
        <v>125</v>
      </c>
      <c r="F144" s="39"/>
      <c r="G144" s="39">
        <v>125</v>
      </c>
    </row>
    <row r="145" spans="2:7" ht="18" customHeight="1" x14ac:dyDescent="0.2">
      <c r="B145" s="38" t="s">
        <v>214</v>
      </c>
      <c r="C145" s="56"/>
      <c r="D145" s="56"/>
      <c r="E145" s="39"/>
      <c r="F145" s="39">
        <v>-19.899999999999999</v>
      </c>
      <c r="G145" s="39">
        <v>-19.899999999999999</v>
      </c>
    </row>
    <row r="146" spans="2:7" ht="18" customHeight="1" x14ac:dyDescent="0.2">
      <c r="B146" s="38" t="s">
        <v>215</v>
      </c>
      <c r="C146" s="56"/>
      <c r="D146" s="56"/>
      <c r="E146" s="39"/>
      <c r="F146" s="39">
        <v>-7.23</v>
      </c>
      <c r="G146" s="39">
        <v>-7.23</v>
      </c>
    </row>
    <row r="147" spans="2:7" ht="18" customHeight="1" x14ac:dyDescent="0.2">
      <c r="B147" s="38" t="s">
        <v>216</v>
      </c>
      <c r="C147" s="56"/>
      <c r="D147" s="56"/>
      <c r="E147" s="39"/>
      <c r="F147" s="39">
        <v>-51.33</v>
      </c>
      <c r="G147" s="39">
        <v>-51.33</v>
      </c>
    </row>
    <row r="148" spans="2:7" ht="18" customHeight="1" x14ac:dyDescent="0.2">
      <c r="B148" s="38" t="s">
        <v>219</v>
      </c>
      <c r="C148" s="56"/>
      <c r="D148" s="56"/>
      <c r="E148" s="39"/>
      <c r="F148" s="39"/>
      <c r="G148" s="39">
        <v>0</v>
      </c>
    </row>
    <row r="150" spans="2:7" ht="9.75" customHeight="1" x14ac:dyDescent="0.2"/>
    <row r="151" spans="2:7" ht="21.75" customHeight="1" x14ac:dyDescent="0.2">
      <c r="B151" s="1" t="s">
        <v>220</v>
      </c>
      <c r="C151" s="1"/>
      <c r="D151" s="1"/>
      <c r="E151" s="1"/>
      <c r="F151" s="1"/>
      <c r="G151" s="1"/>
    </row>
    <row r="152" spans="2:7" ht="18" customHeight="1" x14ac:dyDescent="0.2">
      <c r="B152" s="89" t="s">
        <v>221</v>
      </c>
      <c r="C152" s="89" t="s">
        <v>74</v>
      </c>
      <c r="D152" s="89" t="s">
        <v>222</v>
      </c>
      <c r="E152" s="89" t="s">
        <v>223</v>
      </c>
      <c r="F152" s="89" t="s">
        <v>224</v>
      </c>
      <c r="G152" s="89" t="s">
        <v>179</v>
      </c>
    </row>
    <row r="153" spans="2:7" ht="15.75" customHeight="1" x14ac:dyDescent="0.2">
      <c r="B153" s="74" t="s">
        <v>526</v>
      </c>
      <c r="C153" s="74" t="s">
        <v>527</v>
      </c>
      <c r="D153" s="76" t="s">
        <v>528</v>
      </c>
      <c r="E153" s="98">
        <v>14.49</v>
      </c>
      <c r="F153" s="98">
        <v>13.17</v>
      </c>
      <c r="G153" s="98">
        <v>1.32</v>
      </c>
    </row>
    <row r="154" spans="2:7" ht="15.75" customHeight="1" x14ac:dyDescent="0.2">
      <c r="B154" s="78" t="s">
        <v>529</v>
      </c>
      <c r="C154" s="78" t="s">
        <v>530</v>
      </c>
      <c r="D154" s="80" t="s">
        <v>531</v>
      </c>
      <c r="E154" s="99">
        <v>10.59</v>
      </c>
      <c r="F154" s="99">
        <v>9.6300000000000008</v>
      </c>
      <c r="G154" s="99">
        <v>0.96</v>
      </c>
    </row>
    <row r="155" spans="2:7" ht="15.75" customHeight="1" x14ac:dyDescent="0.2">
      <c r="B155" s="74" t="s">
        <v>532</v>
      </c>
      <c r="C155" s="74" t="s">
        <v>533</v>
      </c>
      <c r="D155" s="76" t="s">
        <v>534</v>
      </c>
      <c r="E155" s="98">
        <v>11.15</v>
      </c>
      <c r="F155" s="98">
        <v>10.14</v>
      </c>
      <c r="G155" s="98">
        <v>1.01</v>
      </c>
    </row>
    <row r="156" spans="2:7" ht="15.75" customHeight="1" x14ac:dyDescent="0.2">
      <c r="B156" s="78" t="s">
        <v>535</v>
      </c>
      <c r="C156" s="78" t="s">
        <v>536</v>
      </c>
      <c r="D156" s="80" t="s">
        <v>537</v>
      </c>
      <c r="E156" s="99">
        <v>9.6999999999999993</v>
      </c>
      <c r="F156" s="99">
        <v>8.82</v>
      </c>
      <c r="G156" s="99">
        <v>0.88</v>
      </c>
    </row>
    <row r="157" spans="2:7" ht="15.75" customHeight="1" x14ac:dyDescent="0.2">
      <c r="B157" s="74" t="s">
        <v>538</v>
      </c>
      <c r="C157" s="74" t="s">
        <v>539</v>
      </c>
      <c r="D157" s="76" t="s">
        <v>540</v>
      </c>
      <c r="E157" s="98">
        <v>11.15</v>
      </c>
      <c r="F157" s="98">
        <v>10.14</v>
      </c>
      <c r="G157" s="98">
        <v>1.01</v>
      </c>
    </row>
    <row r="158" spans="2:7" ht="19.5" customHeight="1" x14ac:dyDescent="0.2">
      <c r="B158" s="92" t="s">
        <v>226</v>
      </c>
      <c r="C158" s="92"/>
      <c r="D158" s="92"/>
      <c r="E158" s="92"/>
      <c r="F158" s="92"/>
      <c r="G158" s="92"/>
    </row>
    <row r="159" spans="2:7" ht="18" customHeight="1" x14ac:dyDescent="0.2">
      <c r="B159" s="38" t="s">
        <v>227</v>
      </c>
      <c r="C159" s="93"/>
      <c r="D159" s="93"/>
      <c r="E159" s="39">
        <v>57.08</v>
      </c>
      <c r="F159" s="39">
        <v>51.9</v>
      </c>
      <c r="G159" s="39">
        <v>5.18</v>
      </c>
    </row>
    <row r="160" spans="2:7" ht="15" customHeight="1" x14ac:dyDescent="0.2">
      <c r="B160" s="94"/>
      <c r="C160" s="94"/>
      <c r="D160" s="94"/>
      <c r="E160" s="94"/>
      <c r="F160" s="94"/>
      <c r="G160" s="94"/>
    </row>
    <row r="161" spans="2:7" ht="15" customHeight="1" x14ac:dyDescent="0.2">
      <c r="B161" s="94"/>
      <c r="C161" s="94"/>
      <c r="D161" s="94"/>
      <c r="E161" s="94"/>
      <c r="F161" s="94"/>
      <c r="G161" s="94"/>
    </row>
    <row r="162" spans="2:7" ht="15" customHeight="1" x14ac:dyDescent="0.2">
      <c r="B162" s="94"/>
      <c r="C162" s="94"/>
      <c r="D162" s="94"/>
      <c r="E162" s="94"/>
      <c r="F162" s="94"/>
      <c r="G162" s="94"/>
    </row>
    <row r="163" spans="2:7" ht="15" customHeight="1" x14ac:dyDescent="0.2">
      <c r="B163" s="94"/>
      <c r="C163" s="94"/>
      <c r="D163" s="94"/>
      <c r="E163" s="94"/>
      <c r="F163" s="94"/>
      <c r="G163" s="94"/>
    </row>
    <row r="164" spans="2:7" ht="15" customHeight="1" x14ac:dyDescent="0.2">
      <c r="B164" s="94"/>
      <c r="C164" s="94"/>
      <c r="D164" s="94"/>
      <c r="E164" s="94"/>
      <c r="F164" s="94"/>
      <c r="G164" s="94"/>
    </row>
    <row r="165" spans="2:7" ht="15" customHeight="1" x14ac:dyDescent="0.2">
      <c r="B165" s="94"/>
      <c r="C165" s="94"/>
      <c r="D165" s="94"/>
      <c r="E165" s="94"/>
      <c r="F165" s="94"/>
      <c r="G165" s="94"/>
    </row>
    <row r="166" spans="2:7" ht="15" customHeight="1" x14ac:dyDescent="0.2">
      <c r="B166" s="94"/>
      <c r="C166" s="94"/>
      <c r="D166" s="94"/>
      <c r="E166" s="94"/>
      <c r="F166" s="94"/>
      <c r="G166" s="94"/>
    </row>
    <row r="167" spans="2:7" ht="15" customHeight="1" x14ac:dyDescent="0.2">
      <c r="B167" s="94"/>
      <c r="C167" s="94"/>
      <c r="D167" s="94"/>
      <c r="E167" s="94"/>
      <c r="F167" s="94"/>
      <c r="G167" s="94"/>
    </row>
    <row r="168" spans="2:7" ht="15" customHeight="1" x14ac:dyDescent="0.2">
      <c r="B168" s="94"/>
      <c r="C168" s="94"/>
      <c r="D168" s="94"/>
      <c r="E168" s="94"/>
      <c r="F168" s="94"/>
      <c r="G168" s="94"/>
    </row>
    <row r="169" spans="2:7" ht="15" customHeight="1" x14ac:dyDescent="0.2">
      <c r="B169" s="94"/>
      <c r="C169" s="94"/>
      <c r="D169" s="94"/>
      <c r="E169" s="94"/>
      <c r="F169" s="94"/>
      <c r="G169" s="94"/>
    </row>
    <row r="170" spans="2:7" ht="15" customHeight="1" x14ac:dyDescent="0.2">
      <c r="B170" s="94"/>
      <c r="C170" s="94"/>
      <c r="D170" s="94"/>
      <c r="E170" s="94"/>
      <c r="F170" s="94"/>
      <c r="G170" s="94"/>
    </row>
    <row r="171" spans="2:7" ht="15" customHeight="1" x14ac:dyDescent="0.2">
      <c r="B171" s="94"/>
      <c r="C171" s="94"/>
      <c r="D171" s="94"/>
      <c r="E171" s="94"/>
      <c r="F171" s="94"/>
      <c r="G171" s="94"/>
    </row>
    <row r="172" spans="2:7" ht="15" customHeight="1" x14ac:dyDescent="0.2">
      <c r="B172" s="94"/>
      <c r="C172" s="94"/>
      <c r="D172" s="94"/>
      <c r="E172" s="94"/>
      <c r="F172" s="94"/>
      <c r="G172" s="94"/>
    </row>
    <row r="173" spans="2:7" ht="15" customHeight="1" x14ac:dyDescent="0.2">
      <c r="B173" s="94"/>
      <c r="C173" s="94"/>
      <c r="D173" s="94"/>
      <c r="E173" s="94"/>
      <c r="F173" s="94"/>
      <c r="G173" s="94"/>
    </row>
    <row r="174" spans="2:7" ht="15" customHeight="1" x14ac:dyDescent="0.2">
      <c r="B174" s="94"/>
      <c r="C174" s="94"/>
      <c r="D174" s="94"/>
      <c r="E174" s="94"/>
      <c r="F174" s="94"/>
      <c r="G174" s="94"/>
    </row>
    <row r="175" spans="2:7" ht="15" customHeight="1" x14ac:dyDescent="0.2">
      <c r="B175" s="94"/>
      <c r="C175" s="94"/>
      <c r="D175" s="94"/>
      <c r="E175" s="94"/>
      <c r="F175" s="94"/>
      <c r="G175" s="94"/>
    </row>
    <row r="176" spans="2:7" ht="15" customHeight="1" x14ac:dyDescent="0.2">
      <c r="B176" s="94"/>
      <c r="C176" s="94"/>
      <c r="D176" s="94"/>
      <c r="E176" s="94"/>
      <c r="F176" s="94"/>
      <c r="G176" s="94"/>
    </row>
    <row r="177" spans="2:7" ht="15" customHeight="1" x14ac:dyDescent="0.2">
      <c r="B177" s="94"/>
      <c r="C177" s="94"/>
      <c r="D177" s="94"/>
      <c r="E177" s="94"/>
      <c r="F177" s="94"/>
      <c r="G177" s="94"/>
    </row>
    <row r="178" spans="2:7" ht="15" customHeight="1" x14ac:dyDescent="0.2">
      <c r="B178" s="94"/>
      <c r="C178" s="94"/>
      <c r="D178" s="94"/>
      <c r="E178" s="94"/>
      <c r="F178" s="94"/>
      <c r="G178" s="94"/>
    </row>
    <row r="179" spans="2:7" ht="15" customHeight="1" x14ac:dyDescent="0.2">
      <c r="B179" s="94"/>
      <c r="C179" s="94"/>
      <c r="D179" s="94"/>
      <c r="E179" s="94"/>
      <c r="F179" s="94"/>
      <c r="G179" s="94"/>
    </row>
    <row r="180" spans="2:7" ht="15" customHeight="1" x14ac:dyDescent="0.2">
      <c r="B180" s="94"/>
      <c r="C180" s="94"/>
      <c r="D180" s="94"/>
      <c r="E180" s="94"/>
      <c r="F180" s="94"/>
      <c r="G180" s="94"/>
    </row>
    <row r="181" spans="2:7" ht="15" customHeight="1" x14ac:dyDescent="0.2">
      <c r="B181" s="94"/>
      <c r="C181" s="94"/>
      <c r="D181" s="94"/>
      <c r="E181" s="94"/>
      <c r="F181" s="94"/>
      <c r="G181" s="94"/>
    </row>
    <row r="182" spans="2:7" ht="15" customHeight="1" x14ac:dyDescent="0.2">
      <c r="B182" s="94"/>
      <c r="C182" s="94"/>
      <c r="D182" s="94"/>
      <c r="E182" s="94"/>
      <c r="F182" s="94"/>
      <c r="G182" s="94"/>
    </row>
  </sheetData>
  <mergeCells count="4">
    <mergeCell ref="B2:H2"/>
    <mergeCell ref="B4:C4"/>
    <mergeCell ref="B143:G143"/>
    <mergeCell ref="B151:G151"/>
  </mergeCells>
  <pageMargins left="0.75" right="0.75" top="1" bottom="1" header="0.511811023622047" footer="0.511811023622047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H279"/>
  <sheetViews>
    <sheetView showGridLines="0" zoomScaleNormal="100" workbookViewId="0"/>
  </sheetViews>
  <sheetFormatPr baseColWidth="10" defaultColWidth="8.6640625" defaultRowHeight="15" x14ac:dyDescent="0.2"/>
  <cols>
    <col min="1" max="1" width="2" customWidth="1"/>
    <col min="2" max="3" width="13" customWidth="1"/>
    <col min="4" max="4" width="28" customWidth="1"/>
    <col min="5" max="5" width="11" customWidth="1"/>
    <col min="6" max="6" width="12" customWidth="1"/>
    <col min="7" max="7" width="11" customWidth="1"/>
    <col min="8" max="9" width="2" customWidth="1"/>
  </cols>
  <sheetData>
    <row r="1" spans="2:8" ht="6" customHeight="1" x14ac:dyDescent="0.2"/>
    <row r="2" spans="2:8" ht="36" customHeight="1" x14ac:dyDescent="0.2">
      <c r="B2" s="4" t="s">
        <v>541</v>
      </c>
      <c r="C2" s="4"/>
      <c r="D2" s="4"/>
      <c r="E2" s="4"/>
      <c r="F2" s="4"/>
      <c r="G2" s="4"/>
      <c r="H2" s="4"/>
    </row>
    <row r="3" spans="2:8" ht="7.5" customHeight="1" x14ac:dyDescent="0.2"/>
    <row r="4" spans="2:8" ht="21.75" customHeight="1" x14ac:dyDescent="0.2">
      <c r="B4" s="3" t="s">
        <v>172</v>
      </c>
      <c r="C4" s="3"/>
      <c r="D4" s="71"/>
      <c r="E4" s="71"/>
      <c r="F4" s="71"/>
      <c r="G4" s="72"/>
    </row>
    <row r="5" spans="2:8" ht="18" customHeight="1" x14ac:dyDescent="0.2">
      <c r="B5" s="73" t="s">
        <v>74</v>
      </c>
      <c r="C5" s="73" t="s">
        <v>173</v>
      </c>
      <c r="D5" s="73" t="s">
        <v>174</v>
      </c>
      <c r="E5" s="73" t="s">
        <v>175</v>
      </c>
      <c r="F5" s="73" t="s">
        <v>176</v>
      </c>
      <c r="G5" s="73" t="s">
        <v>177</v>
      </c>
    </row>
    <row r="6" spans="2:8" ht="15.75" customHeight="1" x14ac:dyDescent="0.2">
      <c r="B6" s="74" t="s">
        <v>542</v>
      </c>
      <c r="C6" s="75" t="s">
        <v>179</v>
      </c>
      <c r="D6" s="76" t="s">
        <v>184</v>
      </c>
      <c r="E6" s="77">
        <v>0</v>
      </c>
      <c r="F6" s="77">
        <v>-0.15</v>
      </c>
      <c r="G6" s="77">
        <v>-0.15</v>
      </c>
    </row>
    <row r="7" spans="2:8" ht="15.75" customHeight="1" x14ac:dyDescent="0.2">
      <c r="B7" s="78" t="s">
        <v>542</v>
      </c>
      <c r="C7" s="82" t="s">
        <v>12</v>
      </c>
      <c r="D7" s="80" t="s">
        <v>185</v>
      </c>
      <c r="E7" s="81">
        <v>0</v>
      </c>
      <c r="F7" s="81">
        <v>-1.45</v>
      </c>
      <c r="G7" s="81">
        <v>-1.45</v>
      </c>
    </row>
    <row r="8" spans="2:8" ht="15.75" customHeight="1" x14ac:dyDescent="0.2">
      <c r="B8" s="74" t="s">
        <v>543</v>
      </c>
      <c r="C8" s="75" t="s">
        <v>179</v>
      </c>
      <c r="D8" s="76" t="s">
        <v>184</v>
      </c>
      <c r="E8" s="77">
        <v>0</v>
      </c>
      <c r="F8" s="77">
        <v>-0.19</v>
      </c>
      <c r="G8" s="77">
        <v>-0.19</v>
      </c>
    </row>
    <row r="9" spans="2:8" ht="15.75" customHeight="1" x14ac:dyDescent="0.2">
      <c r="B9" s="78" t="s">
        <v>543</v>
      </c>
      <c r="C9" s="82" t="s">
        <v>12</v>
      </c>
      <c r="D9" s="80" t="s">
        <v>185</v>
      </c>
      <c r="E9" s="81">
        <v>0</v>
      </c>
      <c r="F9" s="81">
        <v>-1.86</v>
      </c>
      <c r="G9" s="81">
        <v>-1.86</v>
      </c>
    </row>
    <row r="10" spans="2:8" ht="15.75" customHeight="1" x14ac:dyDescent="0.2">
      <c r="B10" s="74" t="s">
        <v>543</v>
      </c>
      <c r="C10" s="75" t="s">
        <v>179</v>
      </c>
      <c r="D10" s="76" t="s">
        <v>270</v>
      </c>
      <c r="E10" s="77">
        <v>0</v>
      </c>
      <c r="F10" s="77">
        <v>-0.03</v>
      </c>
      <c r="G10" s="77">
        <v>-0.03</v>
      </c>
    </row>
    <row r="11" spans="2:8" ht="15.75" customHeight="1" x14ac:dyDescent="0.2">
      <c r="B11" s="78" t="s">
        <v>543</v>
      </c>
      <c r="C11" s="79" t="s">
        <v>181</v>
      </c>
      <c r="D11" s="80" t="s">
        <v>182</v>
      </c>
      <c r="E11" s="81">
        <v>0</v>
      </c>
      <c r="F11" s="81">
        <v>-0.28999999999999998</v>
      </c>
      <c r="G11" s="81">
        <v>-0.28999999999999998</v>
      </c>
    </row>
    <row r="12" spans="2:8" ht="15.75" customHeight="1" x14ac:dyDescent="0.2">
      <c r="B12" s="74" t="s">
        <v>543</v>
      </c>
      <c r="C12" s="75" t="s">
        <v>179</v>
      </c>
      <c r="D12" s="76" t="s">
        <v>270</v>
      </c>
      <c r="E12" s="77">
        <v>0</v>
      </c>
      <c r="F12" s="77">
        <v>-0.03</v>
      </c>
      <c r="G12" s="77">
        <v>-0.03</v>
      </c>
    </row>
    <row r="13" spans="2:8" ht="15.75" customHeight="1" x14ac:dyDescent="0.2">
      <c r="B13" s="78" t="s">
        <v>543</v>
      </c>
      <c r="C13" s="79" t="s">
        <v>181</v>
      </c>
      <c r="D13" s="80" t="s">
        <v>182</v>
      </c>
      <c r="E13" s="81">
        <v>0</v>
      </c>
      <c r="F13" s="81">
        <v>-0.28999999999999998</v>
      </c>
      <c r="G13" s="81">
        <v>-0.28999999999999998</v>
      </c>
    </row>
    <row r="14" spans="2:8" ht="15.75" customHeight="1" x14ac:dyDescent="0.2">
      <c r="B14" s="74" t="s">
        <v>544</v>
      </c>
      <c r="C14" s="75" t="s">
        <v>179</v>
      </c>
      <c r="D14" s="76" t="s">
        <v>184</v>
      </c>
      <c r="E14" s="77">
        <v>0</v>
      </c>
      <c r="F14" s="77">
        <v>-0.13</v>
      </c>
      <c r="G14" s="77">
        <v>-0.13</v>
      </c>
    </row>
    <row r="15" spans="2:8" ht="15.75" customHeight="1" x14ac:dyDescent="0.2">
      <c r="B15" s="78" t="s">
        <v>544</v>
      </c>
      <c r="C15" s="82" t="s">
        <v>12</v>
      </c>
      <c r="D15" s="80" t="s">
        <v>185</v>
      </c>
      <c r="E15" s="81">
        <v>0</v>
      </c>
      <c r="F15" s="81">
        <v>-1.29</v>
      </c>
      <c r="G15" s="81">
        <v>-1.29</v>
      </c>
    </row>
    <row r="16" spans="2:8" ht="15.75" customHeight="1" x14ac:dyDescent="0.2">
      <c r="B16" s="74" t="s">
        <v>544</v>
      </c>
      <c r="C16" s="75" t="s">
        <v>179</v>
      </c>
      <c r="D16" s="76" t="s">
        <v>180</v>
      </c>
      <c r="E16" s="77">
        <v>0</v>
      </c>
      <c r="F16" s="77">
        <v>-0.03</v>
      </c>
      <c r="G16" s="77">
        <v>-0.03</v>
      </c>
    </row>
    <row r="17" spans="2:7" ht="15.75" customHeight="1" x14ac:dyDescent="0.2">
      <c r="B17" s="78" t="s">
        <v>544</v>
      </c>
      <c r="C17" s="79" t="s">
        <v>181</v>
      </c>
      <c r="D17" s="80" t="s">
        <v>182</v>
      </c>
      <c r="E17" s="81">
        <v>0</v>
      </c>
      <c r="F17" s="81">
        <v>-0.28999999999999998</v>
      </c>
      <c r="G17" s="81">
        <v>-0.28999999999999998</v>
      </c>
    </row>
    <row r="18" spans="2:7" ht="15.75" customHeight="1" x14ac:dyDescent="0.2">
      <c r="B18" s="74" t="s">
        <v>545</v>
      </c>
      <c r="C18" s="75" t="s">
        <v>179</v>
      </c>
      <c r="D18" s="76" t="s">
        <v>180</v>
      </c>
      <c r="E18" s="77">
        <v>0</v>
      </c>
      <c r="F18" s="77">
        <v>-0.03</v>
      </c>
      <c r="G18" s="77">
        <v>-0.03</v>
      </c>
    </row>
    <row r="19" spans="2:7" ht="15.75" customHeight="1" x14ac:dyDescent="0.2">
      <c r="B19" s="78" t="s">
        <v>545</v>
      </c>
      <c r="C19" s="79" t="s">
        <v>181</v>
      </c>
      <c r="D19" s="80" t="s">
        <v>182</v>
      </c>
      <c r="E19" s="81">
        <v>0</v>
      </c>
      <c r="F19" s="81">
        <v>-0.28999999999999998</v>
      </c>
      <c r="G19" s="81">
        <v>-0.28999999999999998</v>
      </c>
    </row>
    <row r="20" spans="2:7" ht="15.75" customHeight="1" x14ac:dyDescent="0.2">
      <c r="B20" s="74" t="s">
        <v>545</v>
      </c>
      <c r="C20" s="75" t="s">
        <v>179</v>
      </c>
      <c r="D20" s="76" t="s">
        <v>180</v>
      </c>
      <c r="E20" s="77">
        <v>0</v>
      </c>
      <c r="F20" s="77">
        <v>-0.03</v>
      </c>
      <c r="G20" s="77">
        <v>-0.03</v>
      </c>
    </row>
    <row r="21" spans="2:7" ht="15.75" customHeight="1" x14ac:dyDescent="0.2">
      <c r="B21" s="78" t="s">
        <v>545</v>
      </c>
      <c r="C21" s="79" t="s">
        <v>181</v>
      </c>
      <c r="D21" s="80" t="s">
        <v>182</v>
      </c>
      <c r="E21" s="81">
        <v>0</v>
      </c>
      <c r="F21" s="81">
        <v>-0.28999999999999998</v>
      </c>
      <c r="G21" s="81">
        <v>-0.28999999999999998</v>
      </c>
    </row>
    <row r="22" spans="2:7" ht="15.75" customHeight="1" x14ac:dyDescent="0.2">
      <c r="B22" s="74" t="s">
        <v>545</v>
      </c>
      <c r="C22" s="75" t="s">
        <v>179</v>
      </c>
      <c r="D22" s="76" t="s">
        <v>180</v>
      </c>
      <c r="E22" s="77">
        <v>0</v>
      </c>
      <c r="F22" s="77">
        <v>-0.03</v>
      </c>
      <c r="G22" s="77">
        <v>-0.03</v>
      </c>
    </row>
    <row r="23" spans="2:7" ht="15.75" customHeight="1" x14ac:dyDescent="0.2">
      <c r="B23" s="78" t="s">
        <v>545</v>
      </c>
      <c r="C23" s="79" t="s">
        <v>181</v>
      </c>
      <c r="D23" s="80" t="s">
        <v>182</v>
      </c>
      <c r="E23" s="81">
        <v>0</v>
      </c>
      <c r="F23" s="81">
        <v>-0.28999999999999998</v>
      </c>
      <c r="G23" s="81">
        <v>-0.28999999999999998</v>
      </c>
    </row>
    <row r="24" spans="2:7" ht="15.75" customHeight="1" x14ac:dyDescent="0.2">
      <c r="B24" s="74" t="s">
        <v>545</v>
      </c>
      <c r="C24" s="75" t="s">
        <v>179</v>
      </c>
      <c r="D24" s="76" t="s">
        <v>180</v>
      </c>
      <c r="E24" s="77">
        <v>0</v>
      </c>
      <c r="F24" s="77">
        <v>-0.03</v>
      </c>
      <c r="G24" s="77">
        <v>-0.03</v>
      </c>
    </row>
    <row r="25" spans="2:7" ht="15.75" customHeight="1" x14ac:dyDescent="0.2">
      <c r="B25" s="78" t="s">
        <v>545</v>
      </c>
      <c r="C25" s="79" t="s">
        <v>181</v>
      </c>
      <c r="D25" s="80" t="s">
        <v>182</v>
      </c>
      <c r="E25" s="81">
        <v>0</v>
      </c>
      <c r="F25" s="81">
        <v>-0.28999999999999998</v>
      </c>
      <c r="G25" s="81">
        <v>-0.28999999999999998</v>
      </c>
    </row>
    <row r="26" spans="2:7" ht="15.75" customHeight="1" x14ac:dyDescent="0.2">
      <c r="B26" s="74" t="s">
        <v>545</v>
      </c>
      <c r="C26" s="75" t="s">
        <v>179</v>
      </c>
      <c r="D26" s="76" t="s">
        <v>180</v>
      </c>
      <c r="E26" s="77">
        <v>0</v>
      </c>
      <c r="F26" s="77">
        <v>-0.03</v>
      </c>
      <c r="G26" s="77">
        <v>-0.03</v>
      </c>
    </row>
    <row r="27" spans="2:7" ht="15.75" customHeight="1" x14ac:dyDescent="0.2">
      <c r="B27" s="78" t="s">
        <v>545</v>
      </c>
      <c r="C27" s="79" t="s">
        <v>181</v>
      </c>
      <c r="D27" s="80" t="s">
        <v>182</v>
      </c>
      <c r="E27" s="81">
        <v>0</v>
      </c>
      <c r="F27" s="81">
        <v>-0.28999999999999998</v>
      </c>
      <c r="G27" s="81">
        <v>-0.28999999999999998</v>
      </c>
    </row>
    <row r="28" spans="2:7" ht="15.75" customHeight="1" x14ac:dyDescent="0.2">
      <c r="B28" s="74" t="s">
        <v>545</v>
      </c>
      <c r="C28" s="75" t="s">
        <v>179</v>
      </c>
      <c r="D28" s="76" t="s">
        <v>180</v>
      </c>
      <c r="E28" s="77">
        <v>0</v>
      </c>
      <c r="F28" s="77">
        <v>-0.03</v>
      </c>
      <c r="G28" s="77">
        <v>-0.03</v>
      </c>
    </row>
    <row r="29" spans="2:7" ht="15.75" customHeight="1" x14ac:dyDescent="0.2">
      <c r="B29" s="78" t="s">
        <v>545</v>
      </c>
      <c r="C29" s="79" t="s">
        <v>181</v>
      </c>
      <c r="D29" s="80" t="s">
        <v>182</v>
      </c>
      <c r="E29" s="81">
        <v>0</v>
      </c>
      <c r="F29" s="81">
        <v>-0.28999999999999998</v>
      </c>
      <c r="G29" s="81">
        <v>-0.28999999999999998</v>
      </c>
    </row>
    <row r="30" spans="2:7" ht="15.75" customHeight="1" x14ac:dyDescent="0.2">
      <c r="B30" s="74" t="s">
        <v>545</v>
      </c>
      <c r="C30" s="75" t="s">
        <v>179</v>
      </c>
      <c r="D30" s="76" t="s">
        <v>180</v>
      </c>
      <c r="E30" s="77">
        <v>0</v>
      </c>
      <c r="F30" s="77">
        <v>-0.03</v>
      </c>
      <c r="G30" s="77">
        <v>-0.03</v>
      </c>
    </row>
    <row r="31" spans="2:7" ht="15.75" customHeight="1" x14ac:dyDescent="0.2">
      <c r="B31" s="78" t="s">
        <v>545</v>
      </c>
      <c r="C31" s="79" t="s">
        <v>181</v>
      </c>
      <c r="D31" s="80" t="s">
        <v>182</v>
      </c>
      <c r="E31" s="81">
        <v>0</v>
      </c>
      <c r="F31" s="81">
        <v>-0.28999999999999998</v>
      </c>
      <c r="G31" s="81">
        <v>-0.28999999999999998</v>
      </c>
    </row>
    <row r="32" spans="2:7" ht="15.75" customHeight="1" x14ac:dyDescent="0.2">
      <c r="B32" s="74" t="s">
        <v>545</v>
      </c>
      <c r="C32" s="75" t="s">
        <v>179</v>
      </c>
      <c r="D32" s="76" t="s">
        <v>180</v>
      </c>
      <c r="E32" s="77">
        <v>0</v>
      </c>
      <c r="F32" s="77">
        <v>-0.03</v>
      </c>
      <c r="G32" s="77">
        <v>-0.03</v>
      </c>
    </row>
    <row r="33" spans="2:7" ht="15.75" customHeight="1" x14ac:dyDescent="0.2">
      <c r="B33" s="78" t="s">
        <v>545</v>
      </c>
      <c r="C33" s="79" t="s">
        <v>181</v>
      </c>
      <c r="D33" s="80" t="s">
        <v>182</v>
      </c>
      <c r="E33" s="81">
        <v>0</v>
      </c>
      <c r="F33" s="81">
        <v>-0.28999999999999998</v>
      </c>
      <c r="G33" s="81">
        <v>-0.28999999999999998</v>
      </c>
    </row>
    <row r="34" spans="2:7" ht="15.75" customHeight="1" x14ac:dyDescent="0.2">
      <c r="B34" s="74" t="s">
        <v>545</v>
      </c>
      <c r="C34" s="75" t="s">
        <v>179</v>
      </c>
      <c r="D34" s="76" t="s">
        <v>180</v>
      </c>
      <c r="E34" s="77">
        <v>0</v>
      </c>
      <c r="F34" s="77">
        <v>-0.03</v>
      </c>
      <c r="G34" s="77">
        <v>-0.03</v>
      </c>
    </row>
    <row r="35" spans="2:7" ht="15.75" customHeight="1" x14ac:dyDescent="0.2">
      <c r="B35" s="78" t="s">
        <v>545</v>
      </c>
      <c r="C35" s="79" t="s">
        <v>181</v>
      </c>
      <c r="D35" s="80" t="s">
        <v>182</v>
      </c>
      <c r="E35" s="81">
        <v>0</v>
      </c>
      <c r="F35" s="81">
        <v>-0.28999999999999998</v>
      </c>
      <c r="G35" s="81">
        <v>-0.28999999999999998</v>
      </c>
    </row>
    <row r="36" spans="2:7" ht="15.75" customHeight="1" x14ac:dyDescent="0.2">
      <c r="B36" s="74" t="s">
        <v>545</v>
      </c>
      <c r="C36" s="75" t="s">
        <v>179</v>
      </c>
      <c r="D36" s="76" t="s">
        <v>180</v>
      </c>
      <c r="E36" s="77">
        <v>0</v>
      </c>
      <c r="F36" s="77">
        <v>-0.03</v>
      </c>
      <c r="G36" s="77">
        <v>-0.03</v>
      </c>
    </row>
    <row r="37" spans="2:7" ht="15.75" customHeight="1" x14ac:dyDescent="0.2">
      <c r="B37" s="78" t="s">
        <v>545</v>
      </c>
      <c r="C37" s="79" t="s">
        <v>181</v>
      </c>
      <c r="D37" s="80" t="s">
        <v>182</v>
      </c>
      <c r="E37" s="81">
        <v>0</v>
      </c>
      <c r="F37" s="81">
        <v>-0.28999999999999998</v>
      </c>
      <c r="G37" s="81">
        <v>-0.28999999999999998</v>
      </c>
    </row>
    <row r="38" spans="2:7" ht="15.75" customHeight="1" x14ac:dyDescent="0.2">
      <c r="B38" s="74" t="s">
        <v>545</v>
      </c>
      <c r="C38" s="75" t="s">
        <v>179</v>
      </c>
      <c r="D38" s="76" t="s">
        <v>180</v>
      </c>
      <c r="E38" s="77">
        <v>0</v>
      </c>
      <c r="F38" s="77">
        <v>-0.03</v>
      </c>
      <c r="G38" s="77">
        <v>-0.03</v>
      </c>
    </row>
    <row r="39" spans="2:7" ht="15.75" customHeight="1" x14ac:dyDescent="0.2">
      <c r="B39" s="78" t="s">
        <v>545</v>
      </c>
      <c r="C39" s="79" t="s">
        <v>181</v>
      </c>
      <c r="D39" s="80" t="s">
        <v>182</v>
      </c>
      <c r="E39" s="81">
        <v>0</v>
      </c>
      <c r="F39" s="81">
        <v>-0.28999999999999998</v>
      </c>
      <c r="G39" s="81">
        <v>-0.28999999999999998</v>
      </c>
    </row>
    <row r="40" spans="2:7" ht="15.75" customHeight="1" x14ac:dyDescent="0.2">
      <c r="B40" s="74" t="s">
        <v>545</v>
      </c>
      <c r="C40" s="75" t="s">
        <v>179</v>
      </c>
      <c r="D40" s="76" t="s">
        <v>180</v>
      </c>
      <c r="E40" s="77">
        <v>0</v>
      </c>
      <c r="F40" s="77">
        <v>-0.03</v>
      </c>
      <c r="G40" s="77">
        <v>-0.03</v>
      </c>
    </row>
    <row r="41" spans="2:7" ht="15.75" customHeight="1" x14ac:dyDescent="0.2">
      <c r="B41" s="78" t="s">
        <v>545</v>
      </c>
      <c r="C41" s="79" t="s">
        <v>181</v>
      </c>
      <c r="D41" s="80" t="s">
        <v>182</v>
      </c>
      <c r="E41" s="81">
        <v>0</v>
      </c>
      <c r="F41" s="81">
        <v>-0.28999999999999998</v>
      </c>
      <c r="G41" s="81">
        <v>-0.28999999999999998</v>
      </c>
    </row>
    <row r="42" spans="2:7" ht="15.75" customHeight="1" x14ac:dyDescent="0.2">
      <c r="B42" s="74" t="s">
        <v>545</v>
      </c>
      <c r="C42" s="75" t="s">
        <v>179</v>
      </c>
      <c r="D42" s="76" t="s">
        <v>180</v>
      </c>
      <c r="E42" s="77">
        <v>0</v>
      </c>
      <c r="F42" s="77">
        <v>-0.03</v>
      </c>
      <c r="G42" s="77">
        <v>-0.03</v>
      </c>
    </row>
    <row r="43" spans="2:7" ht="15.75" customHeight="1" x14ac:dyDescent="0.2">
      <c r="B43" s="78" t="s">
        <v>545</v>
      </c>
      <c r="C43" s="79" t="s">
        <v>181</v>
      </c>
      <c r="D43" s="80" t="s">
        <v>182</v>
      </c>
      <c r="E43" s="81">
        <v>0</v>
      </c>
      <c r="F43" s="81">
        <v>-0.28999999999999998</v>
      </c>
      <c r="G43" s="81">
        <v>-0.28999999999999998</v>
      </c>
    </row>
    <row r="44" spans="2:7" ht="15.75" customHeight="1" x14ac:dyDescent="0.2">
      <c r="B44" s="74" t="s">
        <v>545</v>
      </c>
      <c r="C44" s="75" t="s">
        <v>179</v>
      </c>
      <c r="D44" s="76" t="s">
        <v>180</v>
      </c>
      <c r="E44" s="77">
        <v>0</v>
      </c>
      <c r="F44" s="77">
        <v>-0.03</v>
      </c>
      <c r="G44" s="77">
        <v>-0.03</v>
      </c>
    </row>
    <row r="45" spans="2:7" ht="15.75" customHeight="1" x14ac:dyDescent="0.2">
      <c r="B45" s="78" t="s">
        <v>545</v>
      </c>
      <c r="C45" s="79" t="s">
        <v>181</v>
      </c>
      <c r="D45" s="80" t="s">
        <v>182</v>
      </c>
      <c r="E45" s="81">
        <v>0</v>
      </c>
      <c r="F45" s="81">
        <v>-0.28999999999999998</v>
      </c>
      <c r="G45" s="81">
        <v>-0.28999999999999998</v>
      </c>
    </row>
    <row r="46" spans="2:7" ht="15.75" customHeight="1" x14ac:dyDescent="0.2">
      <c r="B46" s="74" t="s">
        <v>545</v>
      </c>
      <c r="C46" s="75" t="s">
        <v>179</v>
      </c>
      <c r="D46" s="76" t="s">
        <v>180</v>
      </c>
      <c r="E46" s="77">
        <v>0</v>
      </c>
      <c r="F46" s="77">
        <v>-0.03</v>
      </c>
      <c r="G46" s="77">
        <v>-0.03</v>
      </c>
    </row>
    <row r="47" spans="2:7" ht="15.75" customHeight="1" x14ac:dyDescent="0.2">
      <c r="B47" s="78" t="s">
        <v>545</v>
      </c>
      <c r="C47" s="79" t="s">
        <v>181</v>
      </c>
      <c r="D47" s="80" t="s">
        <v>182</v>
      </c>
      <c r="E47" s="81">
        <v>0</v>
      </c>
      <c r="F47" s="81">
        <v>-0.28999999999999998</v>
      </c>
      <c r="G47" s="81">
        <v>-0.28999999999999998</v>
      </c>
    </row>
    <row r="48" spans="2:7" ht="15.75" customHeight="1" x14ac:dyDescent="0.2">
      <c r="B48" s="74" t="s">
        <v>545</v>
      </c>
      <c r="C48" s="75" t="s">
        <v>179</v>
      </c>
      <c r="D48" s="76" t="s">
        <v>180</v>
      </c>
      <c r="E48" s="77">
        <v>0</v>
      </c>
      <c r="F48" s="77">
        <v>-0.03</v>
      </c>
      <c r="G48" s="77">
        <v>-0.03</v>
      </c>
    </row>
    <row r="49" spans="2:7" ht="15.75" customHeight="1" x14ac:dyDescent="0.2">
      <c r="B49" s="78" t="s">
        <v>545</v>
      </c>
      <c r="C49" s="79" t="s">
        <v>181</v>
      </c>
      <c r="D49" s="80" t="s">
        <v>182</v>
      </c>
      <c r="E49" s="81">
        <v>0</v>
      </c>
      <c r="F49" s="81">
        <v>-0.28999999999999998</v>
      </c>
      <c r="G49" s="81">
        <v>-0.28999999999999998</v>
      </c>
    </row>
    <row r="50" spans="2:7" ht="15.75" customHeight="1" x14ac:dyDescent="0.2">
      <c r="B50" s="74" t="s">
        <v>545</v>
      </c>
      <c r="C50" s="75" t="s">
        <v>179</v>
      </c>
      <c r="D50" s="76" t="s">
        <v>180</v>
      </c>
      <c r="E50" s="77">
        <v>0</v>
      </c>
      <c r="F50" s="77">
        <v>-0.03</v>
      </c>
      <c r="G50" s="77">
        <v>-0.03</v>
      </c>
    </row>
    <row r="51" spans="2:7" ht="15.75" customHeight="1" x14ac:dyDescent="0.2">
      <c r="B51" s="78" t="s">
        <v>545</v>
      </c>
      <c r="C51" s="79" t="s">
        <v>181</v>
      </c>
      <c r="D51" s="80" t="s">
        <v>182</v>
      </c>
      <c r="E51" s="81">
        <v>0</v>
      </c>
      <c r="F51" s="81">
        <v>-0.28999999999999998</v>
      </c>
      <c r="G51" s="81">
        <v>-0.28999999999999998</v>
      </c>
    </row>
    <row r="52" spans="2:7" ht="15.75" customHeight="1" x14ac:dyDescent="0.2">
      <c r="B52" s="74" t="s">
        <v>545</v>
      </c>
      <c r="C52" s="75" t="s">
        <v>179</v>
      </c>
      <c r="D52" s="76" t="s">
        <v>184</v>
      </c>
      <c r="E52" s="77">
        <v>0</v>
      </c>
      <c r="F52" s="77">
        <v>-0.33</v>
      </c>
      <c r="G52" s="77">
        <v>-0.33</v>
      </c>
    </row>
    <row r="53" spans="2:7" ht="15.75" customHeight="1" x14ac:dyDescent="0.2">
      <c r="B53" s="78" t="s">
        <v>545</v>
      </c>
      <c r="C53" s="82" t="s">
        <v>12</v>
      </c>
      <c r="D53" s="80" t="s">
        <v>185</v>
      </c>
      <c r="E53" s="81">
        <v>0</v>
      </c>
      <c r="F53" s="81">
        <v>-3.27</v>
      </c>
      <c r="G53" s="81">
        <v>-3.27</v>
      </c>
    </row>
    <row r="54" spans="2:7" ht="15.75" customHeight="1" x14ac:dyDescent="0.2">
      <c r="B54" s="74" t="s">
        <v>546</v>
      </c>
      <c r="C54" s="75" t="s">
        <v>179</v>
      </c>
      <c r="D54" s="76" t="s">
        <v>180</v>
      </c>
      <c r="E54" s="77">
        <v>0</v>
      </c>
      <c r="F54" s="77">
        <v>-0.03</v>
      </c>
      <c r="G54" s="77">
        <v>-0.03</v>
      </c>
    </row>
    <row r="55" spans="2:7" ht="15.75" customHeight="1" x14ac:dyDescent="0.2">
      <c r="B55" s="78" t="s">
        <v>546</v>
      </c>
      <c r="C55" s="79" t="s">
        <v>181</v>
      </c>
      <c r="D55" s="80" t="s">
        <v>182</v>
      </c>
      <c r="E55" s="81">
        <v>0</v>
      </c>
      <c r="F55" s="81">
        <v>-0.28999999999999998</v>
      </c>
      <c r="G55" s="81">
        <v>-0.28999999999999998</v>
      </c>
    </row>
    <row r="56" spans="2:7" ht="15.75" customHeight="1" x14ac:dyDescent="0.2">
      <c r="B56" s="74" t="s">
        <v>546</v>
      </c>
      <c r="C56" s="75" t="s">
        <v>179</v>
      </c>
      <c r="D56" s="76" t="s">
        <v>180</v>
      </c>
      <c r="E56" s="77">
        <v>0</v>
      </c>
      <c r="F56" s="77">
        <v>-0.03</v>
      </c>
      <c r="G56" s="77">
        <v>-0.03</v>
      </c>
    </row>
    <row r="57" spans="2:7" ht="15.75" customHeight="1" x14ac:dyDescent="0.2">
      <c r="B57" s="78" t="s">
        <v>546</v>
      </c>
      <c r="C57" s="79" t="s">
        <v>181</v>
      </c>
      <c r="D57" s="80" t="s">
        <v>182</v>
      </c>
      <c r="E57" s="81">
        <v>0</v>
      </c>
      <c r="F57" s="81">
        <v>-0.28999999999999998</v>
      </c>
      <c r="G57" s="81">
        <v>-0.28999999999999998</v>
      </c>
    </row>
    <row r="58" spans="2:7" ht="15.75" customHeight="1" x14ac:dyDescent="0.2">
      <c r="B58" s="74" t="s">
        <v>546</v>
      </c>
      <c r="C58" s="75" t="s">
        <v>179</v>
      </c>
      <c r="D58" s="76" t="s">
        <v>180</v>
      </c>
      <c r="E58" s="77">
        <v>0</v>
      </c>
      <c r="F58" s="77">
        <v>-0.03</v>
      </c>
      <c r="G58" s="77">
        <v>-0.03</v>
      </c>
    </row>
    <row r="59" spans="2:7" ht="15.75" customHeight="1" x14ac:dyDescent="0.2">
      <c r="B59" s="78" t="s">
        <v>546</v>
      </c>
      <c r="C59" s="79" t="s">
        <v>181</v>
      </c>
      <c r="D59" s="80" t="s">
        <v>182</v>
      </c>
      <c r="E59" s="81">
        <v>0</v>
      </c>
      <c r="F59" s="81">
        <v>-0.28999999999999998</v>
      </c>
      <c r="G59" s="81">
        <v>-0.28999999999999998</v>
      </c>
    </row>
    <row r="60" spans="2:7" ht="15.75" customHeight="1" x14ac:dyDescent="0.2">
      <c r="B60" s="74" t="s">
        <v>546</v>
      </c>
      <c r="C60" s="75" t="s">
        <v>179</v>
      </c>
      <c r="D60" s="76" t="s">
        <v>184</v>
      </c>
      <c r="E60" s="77">
        <v>0</v>
      </c>
      <c r="F60" s="77">
        <v>-0.09</v>
      </c>
      <c r="G60" s="77">
        <v>-0.09</v>
      </c>
    </row>
    <row r="61" spans="2:7" ht="15.75" customHeight="1" x14ac:dyDescent="0.2">
      <c r="B61" s="78" t="s">
        <v>546</v>
      </c>
      <c r="C61" s="82" t="s">
        <v>12</v>
      </c>
      <c r="D61" s="80" t="s">
        <v>185</v>
      </c>
      <c r="E61" s="81">
        <v>0</v>
      </c>
      <c r="F61" s="81">
        <v>-0.9</v>
      </c>
      <c r="G61" s="81">
        <v>-0.9</v>
      </c>
    </row>
    <row r="62" spans="2:7" ht="15.75" customHeight="1" x14ac:dyDescent="0.2">
      <c r="B62" s="74" t="s">
        <v>547</v>
      </c>
      <c r="C62" s="75" t="s">
        <v>179</v>
      </c>
      <c r="D62" s="76" t="s">
        <v>180</v>
      </c>
      <c r="E62" s="77">
        <v>0</v>
      </c>
      <c r="F62" s="77">
        <v>-0.03</v>
      </c>
      <c r="G62" s="77">
        <v>-0.03</v>
      </c>
    </row>
    <row r="63" spans="2:7" ht="15.75" customHeight="1" x14ac:dyDescent="0.2">
      <c r="B63" s="78" t="s">
        <v>547</v>
      </c>
      <c r="C63" s="79" t="s">
        <v>181</v>
      </c>
      <c r="D63" s="80" t="s">
        <v>182</v>
      </c>
      <c r="E63" s="81">
        <v>0</v>
      </c>
      <c r="F63" s="81">
        <v>-0.28999999999999998</v>
      </c>
      <c r="G63" s="81">
        <v>-0.28999999999999998</v>
      </c>
    </row>
    <row r="64" spans="2:7" ht="15.75" customHeight="1" x14ac:dyDescent="0.2">
      <c r="B64" s="74" t="s">
        <v>547</v>
      </c>
      <c r="C64" s="75" t="s">
        <v>179</v>
      </c>
      <c r="D64" s="76" t="s">
        <v>180</v>
      </c>
      <c r="E64" s="77">
        <v>0</v>
      </c>
      <c r="F64" s="77">
        <v>-0.03</v>
      </c>
      <c r="G64" s="77">
        <v>-0.03</v>
      </c>
    </row>
    <row r="65" spans="2:7" ht="15.75" customHeight="1" x14ac:dyDescent="0.2">
      <c r="B65" s="78" t="s">
        <v>547</v>
      </c>
      <c r="C65" s="79" t="s">
        <v>181</v>
      </c>
      <c r="D65" s="80" t="s">
        <v>182</v>
      </c>
      <c r="E65" s="81">
        <v>0</v>
      </c>
      <c r="F65" s="81">
        <v>-0.28999999999999998</v>
      </c>
      <c r="G65" s="81">
        <v>-0.28999999999999998</v>
      </c>
    </row>
    <row r="66" spans="2:7" ht="15.75" customHeight="1" x14ac:dyDescent="0.2">
      <c r="B66" s="74" t="s">
        <v>547</v>
      </c>
      <c r="C66" s="75" t="s">
        <v>179</v>
      </c>
      <c r="D66" s="76" t="s">
        <v>180</v>
      </c>
      <c r="E66" s="77">
        <v>0</v>
      </c>
      <c r="F66" s="77">
        <v>-0.03</v>
      </c>
      <c r="G66" s="77">
        <v>-0.03</v>
      </c>
    </row>
    <row r="67" spans="2:7" ht="15.75" customHeight="1" x14ac:dyDescent="0.2">
      <c r="B67" s="78" t="s">
        <v>547</v>
      </c>
      <c r="C67" s="79" t="s">
        <v>181</v>
      </c>
      <c r="D67" s="80" t="s">
        <v>182</v>
      </c>
      <c r="E67" s="81">
        <v>0</v>
      </c>
      <c r="F67" s="81">
        <v>-0.28999999999999998</v>
      </c>
      <c r="G67" s="81">
        <v>-0.28999999999999998</v>
      </c>
    </row>
    <row r="68" spans="2:7" ht="15.75" customHeight="1" x14ac:dyDescent="0.2">
      <c r="B68" s="74" t="s">
        <v>547</v>
      </c>
      <c r="C68" s="75" t="s">
        <v>179</v>
      </c>
      <c r="D68" s="76" t="s">
        <v>180</v>
      </c>
      <c r="E68" s="77">
        <v>0</v>
      </c>
      <c r="F68" s="77">
        <v>-0.03</v>
      </c>
      <c r="G68" s="77">
        <v>-0.03</v>
      </c>
    </row>
    <row r="69" spans="2:7" ht="15.75" customHeight="1" x14ac:dyDescent="0.2">
      <c r="B69" s="78" t="s">
        <v>547</v>
      </c>
      <c r="C69" s="79" t="s">
        <v>181</v>
      </c>
      <c r="D69" s="80" t="s">
        <v>182</v>
      </c>
      <c r="E69" s="81">
        <v>0</v>
      </c>
      <c r="F69" s="81">
        <v>-0.28999999999999998</v>
      </c>
      <c r="G69" s="81">
        <v>-0.28999999999999998</v>
      </c>
    </row>
    <row r="70" spans="2:7" ht="15.75" customHeight="1" x14ac:dyDescent="0.2">
      <c r="B70" s="74" t="s">
        <v>547</v>
      </c>
      <c r="C70" s="75" t="s">
        <v>179</v>
      </c>
      <c r="D70" s="76" t="s">
        <v>184</v>
      </c>
      <c r="E70" s="77">
        <v>0</v>
      </c>
      <c r="F70" s="77">
        <v>-0.21</v>
      </c>
      <c r="G70" s="77">
        <v>-0.21</v>
      </c>
    </row>
    <row r="71" spans="2:7" ht="15.75" customHeight="1" x14ac:dyDescent="0.2">
      <c r="B71" s="78" t="s">
        <v>547</v>
      </c>
      <c r="C71" s="82" t="s">
        <v>12</v>
      </c>
      <c r="D71" s="80" t="s">
        <v>185</v>
      </c>
      <c r="E71" s="81">
        <v>0</v>
      </c>
      <c r="F71" s="81">
        <v>-2.0699999999999998</v>
      </c>
      <c r="G71" s="81">
        <v>-2.0699999999999998</v>
      </c>
    </row>
    <row r="72" spans="2:7" ht="15.75" customHeight="1" x14ac:dyDescent="0.2">
      <c r="B72" s="74" t="s">
        <v>548</v>
      </c>
      <c r="C72" s="75" t="s">
        <v>179</v>
      </c>
      <c r="D72" s="76" t="s">
        <v>180</v>
      </c>
      <c r="E72" s="77">
        <v>0</v>
      </c>
      <c r="F72" s="77">
        <v>-0.03</v>
      </c>
      <c r="G72" s="77">
        <v>-0.03</v>
      </c>
    </row>
    <row r="73" spans="2:7" ht="15.75" customHeight="1" x14ac:dyDescent="0.2">
      <c r="B73" s="78" t="s">
        <v>548</v>
      </c>
      <c r="C73" s="79" t="s">
        <v>181</v>
      </c>
      <c r="D73" s="80" t="s">
        <v>182</v>
      </c>
      <c r="E73" s="81">
        <v>0</v>
      </c>
      <c r="F73" s="81">
        <v>-0.28999999999999998</v>
      </c>
      <c r="G73" s="81">
        <v>-0.28999999999999998</v>
      </c>
    </row>
    <row r="74" spans="2:7" ht="15.75" customHeight="1" x14ac:dyDescent="0.2">
      <c r="B74" s="74" t="s">
        <v>548</v>
      </c>
      <c r="C74" s="75" t="s">
        <v>179</v>
      </c>
      <c r="D74" s="76" t="s">
        <v>184</v>
      </c>
      <c r="E74" s="77">
        <v>0</v>
      </c>
      <c r="F74" s="77">
        <v>-0.04</v>
      </c>
      <c r="G74" s="77">
        <v>-0.04</v>
      </c>
    </row>
    <row r="75" spans="2:7" ht="15.75" customHeight="1" x14ac:dyDescent="0.2">
      <c r="B75" s="78" t="s">
        <v>548</v>
      </c>
      <c r="C75" s="82" t="s">
        <v>12</v>
      </c>
      <c r="D75" s="80" t="s">
        <v>185</v>
      </c>
      <c r="E75" s="81">
        <v>0</v>
      </c>
      <c r="F75" s="81">
        <v>-0.39</v>
      </c>
      <c r="G75" s="81">
        <v>-0.39</v>
      </c>
    </row>
    <row r="76" spans="2:7" ht="15.75" customHeight="1" x14ac:dyDescent="0.2">
      <c r="B76" s="74" t="s">
        <v>548</v>
      </c>
      <c r="C76" s="75" t="s">
        <v>179</v>
      </c>
      <c r="D76" s="76" t="s">
        <v>270</v>
      </c>
      <c r="E76" s="77">
        <v>0</v>
      </c>
      <c r="F76" s="77">
        <v>-0.03</v>
      </c>
      <c r="G76" s="77">
        <v>-0.03</v>
      </c>
    </row>
    <row r="77" spans="2:7" ht="15.75" customHeight="1" x14ac:dyDescent="0.2">
      <c r="B77" s="78" t="s">
        <v>548</v>
      </c>
      <c r="C77" s="79" t="s">
        <v>181</v>
      </c>
      <c r="D77" s="80" t="s">
        <v>182</v>
      </c>
      <c r="E77" s="81">
        <v>0</v>
      </c>
      <c r="F77" s="81">
        <v>-0.28999999999999998</v>
      </c>
      <c r="G77" s="81">
        <v>-0.28999999999999998</v>
      </c>
    </row>
    <row r="78" spans="2:7" ht="15.75" customHeight="1" x14ac:dyDescent="0.2">
      <c r="B78" s="74" t="s">
        <v>549</v>
      </c>
      <c r="C78" s="75" t="s">
        <v>179</v>
      </c>
      <c r="D78" s="76" t="s">
        <v>184</v>
      </c>
      <c r="E78" s="77">
        <v>0</v>
      </c>
      <c r="F78" s="77">
        <v>-0.23</v>
      </c>
      <c r="G78" s="77">
        <v>-0.23</v>
      </c>
    </row>
    <row r="79" spans="2:7" ht="15.75" customHeight="1" x14ac:dyDescent="0.2">
      <c r="B79" s="78" t="s">
        <v>549</v>
      </c>
      <c r="C79" s="82" t="s">
        <v>12</v>
      </c>
      <c r="D79" s="80" t="s">
        <v>185</v>
      </c>
      <c r="E79" s="81">
        <v>0</v>
      </c>
      <c r="F79" s="81">
        <v>-2.27</v>
      </c>
      <c r="G79" s="81">
        <v>-2.27</v>
      </c>
    </row>
    <row r="80" spans="2:7" ht="15.75" customHeight="1" x14ac:dyDescent="0.2">
      <c r="B80" s="74" t="s">
        <v>550</v>
      </c>
      <c r="C80" s="75" t="s">
        <v>179</v>
      </c>
      <c r="D80" s="76" t="s">
        <v>184</v>
      </c>
      <c r="E80" s="77">
        <v>0</v>
      </c>
      <c r="F80" s="77">
        <v>-0.17</v>
      </c>
      <c r="G80" s="77">
        <v>-0.17</v>
      </c>
    </row>
    <row r="81" spans="2:7" ht="15.75" customHeight="1" x14ac:dyDescent="0.2">
      <c r="B81" s="78" t="s">
        <v>550</v>
      </c>
      <c r="C81" s="82" t="s">
        <v>12</v>
      </c>
      <c r="D81" s="80" t="s">
        <v>185</v>
      </c>
      <c r="E81" s="81">
        <v>0</v>
      </c>
      <c r="F81" s="81">
        <v>-1.68</v>
      </c>
      <c r="G81" s="81">
        <v>-1.68</v>
      </c>
    </row>
    <row r="82" spans="2:7" ht="15.75" customHeight="1" x14ac:dyDescent="0.2">
      <c r="B82" s="74" t="s">
        <v>551</v>
      </c>
      <c r="C82" s="75" t="s">
        <v>179</v>
      </c>
      <c r="D82" s="76" t="s">
        <v>184</v>
      </c>
      <c r="E82" s="77">
        <v>0</v>
      </c>
      <c r="F82" s="77">
        <v>-0.17</v>
      </c>
      <c r="G82" s="77">
        <v>-0.17</v>
      </c>
    </row>
    <row r="83" spans="2:7" ht="15.75" customHeight="1" x14ac:dyDescent="0.2">
      <c r="B83" s="78" t="s">
        <v>551</v>
      </c>
      <c r="C83" s="82" t="s">
        <v>12</v>
      </c>
      <c r="D83" s="80" t="s">
        <v>185</v>
      </c>
      <c r="E83" s="81">
        <v>0</v>
      </c>
      <c r="F83" s="81">
        <v>-1.72</v>
      </c>
      <c r="G83" s="81">
        <v>-1.72</v>
      </c>
    </row>
    <row r="84" spans="2:7" ht="15.75" customHeight="1" x14ac:dyDescent="0.2">
      <c r="B84" s="74" t="s">
        <v>552</v>
      </c>
      <c r="C84" s="75" t="s">
        <v>179</v>
      </c>
      <c r="D84" s="76" t="s">
        <v>184</v>
      </c>
      <c r="E84" s="77">
        <v>0</v>
      </c>
      <c r="F84" s="77">
        <v>-0.03</v>
      </c>
      <c r="G84" s="77">
        <v>-0.03</v>
      </c>
    </row>
    <row r="85" spans="2:7" ht="15.75" customHeight="1" x14ac:dyDescent="0.2">
      <c r="B85" s="78" t="s">
        <v>552</v>
      </c>
      <c r="C85" s="82" t="s">
        <v>12</v>
      </c>
      <c r="D85" s="80" t="s">
        <v>185</v>
      </c>
      <c r="E85" s="81">
        <v>0</v>
      </c>
      <c r="F85" s="81">
        <v>-0.33</v>
      </c>
      <c r="G85" s="81">
        <v>-0.33</v>
      </c>
    </row>
    <row r="86" spans="2:7" ht="15.75" customHeight="1" x14ac:dyDescent="0.2">
      <c r="B86" s="74" t="s">
        <v>553</v>
      </c>
      <c r="C86" s="75" t="s">
        <v>179</v>
      </c>
      <c r="D86" s="76" t="s">
        <v>184</v>
      </c>
      <c r="E86" s="77">
        <v>0</v>
      </c>
      <c r="F86" s="77">
        <v>-0.18</v>
      </c>
      <c r="G86" s="77">
        <v>-0.18</v>
      </c>
    </row>
    <row r="87" spans="2:7" ht="15.75" customHeight="1" x14ac:dyDescent="0.2">
      <c r="B87" s="78" t="s">
        <v>553</v>
      </c>
      <c r="C87" s="82" t="s">
        <v>12</v>
      </c>
      <c r="D87" s="80" t="s">
        <v>185</v>
      </c>
      <c r="E87" s="81">
        <v>0</v>
      </c>
      <c r="F87" s="81">
        <v>-1.78</v>
      </c>
      <c r="G87" s="81">
        <v>-1.78</v>
      </c>
    </row>
    <row r="88" spans="2:7" ht="15.75" customHeight="1" x14ac:dyDescent="0.2">
      <c r="B88" s="74" t="s">
        <v>554</v>
      </c>
      <c r="C88" s="75" t="s">
        <v>179</v>
      </c>
      <c r="D88" s="76" t="s">
        <v>405</v>
      </c>
      <c r="E88" s="77">
        <v>0</v>
      </c>
      <c r="F88" s="77">
        <v>0.03</v>
      </c>
      <c r="G88" s="77">
        <v>0.03</v>
      </c>
    </row>
    <row r="89" spans="2:7" ht="15.75" customHeight="1" x14ac:dyDescent="0.2">
      <c r="B89" s="78" t="s">
        <v>554</v>
      </c>
      <c r="C89" s="79" t="s">
        <v>181</v>
      </c>
      <c r="D89" s="80" t="s">
        <v>404</v>
      </c>
      <c r="E89" s="81">
        <v>0</v>
      </c>
      <c r="F89" s="81">
        <v>0.3</v>
      </c>
      <c r="G89" s="81">
        <v>0.3</v>
      </c>
    </row>
    <row r="90" spans="2:7" ht="15.75" customHeight="1" x14ac:dyDescent="0.2">
      <c r="B90" s="74" t="s">
        <v>554</v>
      </c>
      <c r="C90" s="75" t="s">
        <v>181</v>
      </c>
      <c r="D90" s="76" t="s">
        <v>404</v>
      </c>
      <c r="E90" s="77">
        <v>0</v>
      </c>
      <c r="F90" s="77">
        <v>0.31</v>
      </c>
      <c r="G90" s="77">
        <v>0.31</v>
      </c>
    </row>
    <row r="91" spans="2:7" ht="15.75" customHeight="1" x14ac:dyDescent="0.2">
      <c r="B91" s="78" t="s">
        <v>554</v>
      </c>
      <c r="C91" s="79" t="s">
        <v>179</v>
      </c>
      <c r="D91" s="80" t="s">
        <v>405</v>
      </c>
      <c r="E91" s="81">
        <v>0</v>
      </c>
      <c r="F91" s="81">
        <v>0.03</v>
      </c>
      <c r="G91" s="81">
        <v>0.03</v>
      </c>
    </row>
    <row r="92" spans="2:7" ht="15.75" customHeight="1" x14ac:dyDescent="0.2">
      <c r="B92" s="74" t="s">
        <v>554</v>
      </c>
      <c r="C92" s="75" t="s">
        <v>181</v>
      </c>
      <c r="D92" s="76" t="s">
        <v>404</v>
      </c>
      <c r="E92" s="77">
        <v>0</v>
      </c>
      <c r="F92" s="77">
        <v>0.3</v>
      </c>
      <c r="G92" s="77">
        <v>0.3</v>
      </c>
    </row>
    <row r="93" spans="2:7" ht="15.75" customHeight="1" x14ac:dyDescent="0.2">
      <c r="B93" s="78" t="s">
        <v>554</v>
      </c>
      <c r="C93" s="79" t="s">
        <v>179</v>
      </c>
      <c r="D93" s="80" t="s">
        <v>405</v>
      </c>
      <c r="E93" s="81">
        <v>0</v>
      </c>
      <c r="F93" s="81">
        <v>0.03</v>
      </c>
      <c r="G93" s="81">
        <v>0.03</v>
      </c>
    </row>
    <row r="94" spans="2:7" ht="15.75" customHeight="1" x14ac:dyDescent="0.2">
      <c r="B94" s="74" t="s">
        <v>554</v>
      </c>
      <c r="C94" s="75" t="s">
        <v>181</v>
      </c>
      <c r="D94" s="76" t="s">
        <v>404</v>
      </c>
      <c r="E94" s="77">
        <v>0</v>
      </c>
      <c r="F94" s="77">
        <v>0.3</v>
      </c>
      <c r="G94" s="77">
        <v>0.3</v>
      </c>
    </row>
    <row r="95" spans="2:7" ht="15.75" customHeight="1" x14ac:dyDescent="0.2">
      <c r="B95" s="78" t="s">
        <v>554</v>
      </c>
      <c r="C95" s="79" t="s">
        <v>179</v>
      </c>
      <c r="D95" s="80" t="s">
        <v>184</v>
      </c>
      <c r="E95" s="81">
        <v>0</v>
      </c>
      <c r="F95" s="81">
        <v>-0.44</v>
      </c>
      <c r="G95" s="81">
        <v>-0.44</v>
      </c>
    </row>
    <row r="96" spans="2:7" ht="15.75" customHeight="1" x14ac:dyDescent="0.2">
      <c r="B96" s="74" t="s">
        <v>554</v>
      </c>
      <c r="C96" s="86" t="s">
        <v>12</v>
      </c>
      <c r="D96" s="76" t="s">
        <v>185</v>
      </c>
      <c r="E96" s="77">
        <v>0</v>
      </c>
      <c r="F96" s="77">
        <v>-4.3600000000000003</v>
      </c>
      <c r="G96" s="77">
        <v>-4.3600000000000003</v>
      </c>
    </row>
    <row r="97" spans="2:7" ht="15.75" customHeight="1" x14ac:dyDescent="0.2">
      <c r="B97" s="78" t="s">
        <v>555</v>
      </c>
      <c r="C97" s="79" t="s">
        <v>179</v>
      </c>
      <c r="D97" s="80" t="s">
        <v>184</v>
      </c>
      <c r="E97" s="81">
        <v>0</v>
      </c>
      <c r="F97" s="81">
        <v>-0.32</v>
      </c>
      <c r="G97" s="81">
        <v>-0.32</v>
      </c>
    </row>
    <row r="98" spans="2:7" ht="15.75" customHeight="1" x14ac:dyDescent="0.2">
      <c r="B98" s="74" t="s">
        <v>555</v>
      </c>
      <c r="C98" s="86" t="s">
        <v>12</v>
      </c>
      <c r="D98" s="76" t="s">
        <v>185</v>
      </c>
      <c r="E98" s="77">
        <v>0</v>
      </c>
      <c r="F98" s="77">
        <v>-3.15</v>
      </c>
      <c r="G98" s="77">
        <v>-3.15</v>
      </c>
    </row>
    <row r="99" spans="2:7" ht="15.75" customHeight="1" x14ac:dyDescent="0.2">
      <c r="B99" s="78" t="s">
        <v>556</v>
      </c>
      <c r="C99" s="79" t="s">
        <v>179</v>
      </c>
      <c r="D99" s="80" t="s">
        <v>405</v>
      </c>
      <c r="E99" s="81">
        <v>0</v>
      </c>
      <c r="F99" s="81">
        <v>0.03</v>
      </c>
      <c r="G99" s="81">
        <v>0.03</v>
      </c>
    </row>
    <row r="100" spans="2:7" ht="15.75" customHeight="1" x14ac:dyDescent="0.2">
      <c r="B100" s="74" t="s">
        <v>556</v>
      </c>
      <c r="C100" s="75" t="s">
        <v>181</v>
      </c>
      <c r="D100" s="76" t="s">
        <v>404</v>
      </c>
      <c r="E100" s="77">
        <v>0</v>
      </c>
      <c r="F100" s="77">
        <v>0.3</v>
      </c>
      <c r="G100" s="77">
        <v>0.3</v>
      </c>
    </row>
    <row r="101" spans="2:7" ht="15.75" customHeight="1" x14ac:dyDescent="0.2">
      <c r="B101" s="78" t="s">
        <v>556</v>
      </c>
      <c r="C101" s="79" t="s">
        <v>181</v>
      </c>
      <c r="D101" s="80" t="s">
        <v>404</v>
      </c>
      <c r="E101" s="81">
        <v>0</v>
      </c>
      <c r="F101" s="81">
        <v>0.3</v>
      </c>
      <c r="G101" s="81">
        <v>0.3</v>
      </c>
    </row>
    <row r="102" spans="2:7" ht="15.75" customHeight="1" x14ac:dyDescent="0.2">
      <c r="B102" s="74" t="s">
        <v>556</v>
      </c>
      <c r="C102" s="75" t="s">
        <v>179</v>
      </c>
      <c r="D102" s="76" t="s">
        <v>405</v>
      </c>
      <c r="E102" s="77">
        <v>0</v>
      </c>
      <c r="F102" s="77">
        <v>0.03</v>
      </c>
      <c r="G102" s="77">
        <v>0.03</v>
      </c>
    </row>
    <row r="103" spans="2:7" ht="15.75" customHeight="1" x14ac:dyDescent="0.2">
      <c r="B103" s="78" t="s">
        <v>556</v>
      </c>
      <c r="C103" s="79" t="s">
        <v>179</v>
      </c>
      <c r="D103" s="80" t="s">
        <v>405</v>
      </c>
      <c r="E103" s="81">
        <v>0</v>
      </c>
      <c r="F103" s="81">
        <v>0.03</v>
      </c>
      <c r="G103" s="81">
        <v>0.03</v>
      </c>
    </row>
    <row r="104" spans="2:7" ht="15.75" customHeight="1" x14ac:dyDescent="0.2">
      <c r="B104" s="74" t="s">
        <v>556</v>
      </c>
      <c r="C104" s="75" t="s">
        <v>181</v>
      </c>
      <c r="D104" s="76" t="s">
        <v>404</v>
      </c>
      <c r="E104" s="77">
        <v>0</v>
      </c>
      <c r="F104" s="77">
        <v>0.3</v>
      </c>
      <c r="G104" s="77">
        <v>0.3</v>
      </c>
    </row>
    <row r="105" spans="2:7" ht="15.75" customHeight="1" x14ac:dyDescent="0.2">
      <c r="B105" s="78" t="s">
        <v>556</v>
      </c>
      <c r="C105" s="79" t="s">
        <v>179</v>
      </c>
      <c r="D105" s="80" t="s">
        <v>405</v>
      </c>
      <c r="E105" s="81">
        <v>0</v>
      </c>
      <c r="F105" s="81">
        <v>0.03</v>
      </c>
      <c r="G105" s="81">
        <v>0.03</v>
      </c>
    </row>
    <row r="106" spans="2:7" ht="15.75" customHeight="1" x14ac:dyDescent="0.2">
      <c r="B106" s="74" t="s">
        <v>556</v>
      </c>
      <c r="C106" s="75" t="s">
        <v>181</v>
      </c>
      <c r="D106" s="76" t="s">
        <v>404</v>
      </c>
      <c r="E106" s="77">
        <v>0</v>
      </c>
      <c r="F106" s="77">
        <v>0.3</v>
      </c>
      <c r="G106" s="77">
        <v>0.3</v>
      </c>
    </row>
    <row r="107" spans="2:7" ht="15.75" customHeight="1" x14ac:dyDescent="0.2">
      <c r="B107" s="78" t="s">
        <v>556</v>
      </c>
      <c r="C107" s="79" t="s">
        <v>179</v>
      </c>
      <c r="D107" s="80" t="s">
        <v>405</v>
      </c>
      <c r="E107" s="81">
        <v>0</v>
      </c>
      <c r="F107" s="81">
        <v>0.03</v>
      </c>
      <c r="G107" s="81">
        <v>0.03</v>
      </c>
    </row>
    <row r="108" spans="2:7" ht="15.75" customHeight="1" x14ac:dyDescent="0.2">
      <c r="B108" s="74" t="s">
        <v>556</v>
      </c>
      <c r="C108" s="75" t="s">
        <v>181</v>
      </c>
      <c r="D108" s="76" t="s">
        <v>404</v>
      </c>
      <c r="E108" s="77">
        <v>0</v>
      </c>
      <c r="F108" s="77">
        <v>0.3</v>
      </c>
      <c r="G108" s="77">
        <v>0.3</v>
      </c>
    </row>
    <row r="109" spans="2:7" ht="15.75" customHeight="1" x14ac:dyDescent="0.2">
      <c r="B109" s="78" t="s">
        <v>556</v>
      </c>
      <c r="C109" s="79" t="s">
        <v>181</v>
      </c>
      <c r="D109" s="80" t="s">
        <v>404</v>
      </c>
      <c r="E109" s="81">
        <v>0</v>
      </c>
      <c r="F109" s="81">
        <v>0.3</v>
      </c>
      <c r="G109" s="81">
        <v>0.3</v>
      </c>
    </row>
    <row r="110" spans="2:7" ht="15.75" customHeight="1" x14ac:dyDescent="0.2">
      <c r="B110" s="74" t="s">
        <v>556</v>
      </c>
      <c r="C110" s="75" t="s">
        <v>179</v>
      </c>
      <c r="D110" s="76" t="s">
        <v>405</v>
      </c>
      <c r="E110" s="77">
        <v>0</v>
      </c>
      <c r="F110" s="77">
        <v>0.03</v>
      </c>
      <c r="G110" s="77">
        <v>0.03</v>
      </c>
    </row>
    <row r="111" spans="2:7" ht="15.75" customHeight="1" x14ac:dyDescent="0.2">
      <c r="B111" s="78" t="s">
        <v>556</v>
      </c>
      <c r="C111" s="79" t="s">
        <v>179</v>
      </c>
      <c r="D111" s="80" t="s">
        <v>405</v>
      </c>
      <c r="E111" s="81">
        <v>0</v>
      </c>
      <c r="F111" s="81">
        <v>0.03</v>
      </c>
      <c r="G111" s="81">
        <v>0.03</v>
      </c>
    </row>
    <row r="112" spans="2:7" ht="15.75" customHeight="1" x14ac:dyDescent="0.2">
      <c r="B112" s="74" t="s">
        <v>556</v>
      </c>
      <c r="C112" s="75" t="s">
        <v>181</v>
      </c>
      <c r="D112" s="76" t="s">
        <v>404</v>
      </c>
      <c r="E112" s="77">
        <v>0</v>
      </c>
      <c r="F112" s="77">
        <v>0.3</v>
      </c>
      <c r="G112" s="77">
        <v>0.3</v>
      </c>
    </row>
    <row r="113" spans="2:7" ht="15.75" customHeight="1" x14ac:dyDescent="0.2">
      <c r="B113" s="78" t="s">
        <v>556</v>
      </c>
      <c r="C113" s="79" t="s">
        <v>179</v>
      </c>
      <c r="D113" s="80" t="s">
        <v>405</v>
      </c>
      <c r="E113" s="81">
        <v>0</v>
      </c>
      <c r="F113" s="81">
        <v>0.03</v>
      </c>
      <c r="G113" s="81">
        <v>0.03</v>
      </c>
    </row>
    <row r="114" spans="2:7" ht="15.75" customHeight="1" x14ac:dyDescent="0.2">
      <c r="B114" s="74" t="s">
        <v>556</v>
      </c>
      <c r="C114" s="75" t="s">
        <v>181</v>
      </c>
      <c r="D114" s="76" t="s">
        <v>404</v>
      </c>
      <c r="E114" s="77">
        <v>0</v>
      </c>
      <c r="F114" s="77">
        <v>0.3</v>
      </c>
      <c r="G114" s="77">
        <v>0.3</v>
      </c>
    </row>
    <row r="115" spans="2:7" ht="15.75" customHeight="1" x14ac:dyDescent="0.2">
      <c r="B115" s="78" t="s">
        <v>556</v>
      </c>
      <c r="C115" s="79" t="s">
        <v>179</v>
      </c>
      <c r="D115" s="80" t="s">
        <v>405</v>
      </c>
      <c r="E115" s="81">
        <v>0</v>
      </c>
      <c r="F115" s="81">
        <v>0.03</v>
      </c>
      <c r="G115" s="81">
        <v>0.03</v>
      </c>
    </row>
    <row r="116" spans="2:7" ht="15.75" customHeight="1" x14ac:dyDescent="0.2">
      <c r="B116" s="74" t="s">
        <v>556</v>
      </c>
      <c r="C116" s="75" t="s">
        <v>179</v>
      </c>
      <c r="D116" s="76" t="s">
        <v>405</v>
      </c>
      <c r="E116" s="77">
        <v>0</v>
      </c>
      <c r="F116" s="77">
        <v>0.03</v>
      </c>
      <c r="G116" s="77">
        <v>0.03</v>
      </c>
    </row>
    <row r="117" spans="2:7" ht="15.75" customHeight="1" x14ac:dyDescent="0.2">
      <c r="B117" s="78" t="s">
        <v>556</v>
      </c>
      <c r="C117" s="79" t="s">
        <v>181</v>
      </c>
      <c r="D117" s="80" t="s">
        <v>404</v>
      </c>
      <c r="E117" s="81">
        <v>0</v>
      </c>
      <c r="F117" s="81">
        <v>0.3</v>
      </c>
      <c r="G117" s="81">
        <v>0.3</v>
      </c>
    </row>
    <row r="118" spans="2:7" ht="15.75" customHeight="1" x14ac:dyDescent="0.2">
      <c r="B118" s="74" t="s">
        <v>556</v>
      </c>
      <c r="C118" s="75" t="s">
        <v>181</v>
      </c>
      <c r="D118" s="76" t="s">
        <v>404</v>
      </c>
      <c r="E118" s="77">
        <v>0</v>
      </c>
      <c r="F118" s="77">
        <v>0.3</v>
      </c>
      <c r="G118" s="77">
        <v>0.3</v>
      </c>
    </row>
    <row r="119" spans="2:7" ht="15.75" customHeight="1" x14ac:dyDescent="0.2">
      <c r="B119" s="78" t="s">
        <v>556</v>
      </c>
      <c r="C119" s="79" t="s">
        <v>179</v>
      </c>
      <c r="D119" s="80" t="s">
        <v>184</v>
      </c>
      <c r="E119" s="81">
        <v>0</v>
      </c>
      <c r="F119" s="81">
        <v>-0.19</v>
      </c>
      <c r="G119" s="81">
        <v>-0.19</v>
      </c>
    </row>
    <row r="120" spans="2:7" ht="15.75" customHeight="1" x14ac:dyDescent="0.2">
      <c r="B120" s="74" t="s">
        <v>556</v>
      </c>
      <c r="C120" s="86" t="s">
        <v>12</v>
      </c>
      <c r="D120" s="76" t="s">
        <v>185</v>
      </c>
      <c r="E120" s="77">
        <v>0</v>
      </c>
      <c r="F120" s="77">
        <v>-1.89</v>
      </c>
      <c r="G120" s="77">
        <v>-1.89</v>
      </c>
    </row>
    <row r="121" spans="2:7" ht="15.75" customHeight="1" x14ac:dyDescent="0.2">
      <c r="B121" s="78" t="s">
        <v>556</v>
      </c>
      <c r="C121" s="79" t="s">
        <v>179</v>
      </c>
      <c r="D121" s="80" t="s">
        <v>557</v>
      </c>
      <c r="E121" s="81">
        <v>0</v>
      </c>
      <c r="F121" s="81">
        <v>0.03</v>
      </c>
      <c r="G121" s="81">
        <v>0.03</v>
      </c>
    </row>
    <row r="122" spans="2:7" ht="15.75" customHeight="1" x14ac:dyDescent="0.2">
      <c r="B122" s="74" t="s">
        <v>556</v>
      </c>
      <c r="C122" s="75" t="s">
        <v>181</v>
      </c>
      <c r="D122" s="76" t="s">
        <v>558</v>
      </c>
      <c r="E122" s="77">
        <v>0</v>
      </c>
      <c r="F122" s="77">
        <v>0.33</v>
      </c>
      <c r="G122" s="77">
        <v>0.33</v>
      </c>
    </row>
    <row r="123" spans="2:7" ht="15.75" customHeight="1" x14ac:dyDescent="0.2">
      <c r="B123" s="78" t="s">
        <v>556</v>
      </c>
      <c r="C123" s="79" t="s">
        <v>179</v>
      </c>
      <c r="D123" s="80" t="s">
        <v>559</v>
      </c>
      <c r="E123" s="81">
        <v>0</v>
      </c>
      <c r="F123" s="81">
        <v>0.1</v>
      </c>
      <c r="G123" s="81">
        <v>0.1</v>
      </c>
    </row>
    <row r="124" spans="2:7" ht="15.75" customHeight="1" x14ac:dyDescent="0.2">
      <c r="B124" s="74" t="s">
        <v>556</v>
      </c>
      <c r="C124" s="75" t="s">
        <v>181</v>
      </c>
      <c r="D124" s="76" t="s">
        <v>560</v>
      </c>
      <c r="E124" s="77">
        <v>0</v>
      </c>
      <c r="F124" s="77">
        <v>0.98</v>
      </c>
      <c r="G124" s="77">
        <v>0.98</v>
      </c>
    </row>
    <row r="125" spans="2:7" ht="15.75" customHeight="1" x14ac:dyDescent="0.2">
      <c r="B125" s="78" t="s">
        <v>561</v>
      </c>
      <c r="C125" s="79" t="s">
        <v>179</v>
      </c>
      <c r="D125" s="80" t="s">
        <v>557</v>
      </c>
      <c r="E125" s="81">
        <v>0</v>
      </c>
      <c r="F125" s="81">
        <v>7.0000000000000007E-2</v>
      </c>
      <c r="G125" s="81">
        <v>7.0000000000000007E-2</v>
      </c>
    </row>
    <row r="126" spans="2:7" ht="15.75" customHeight="1" x14ac:dyDescent="0.2">
      <c r="B126" s="74" t="s">
        <v>561</v>
      </c>
      <c r="C126" s="75" t="s">
        <v>181</v>
      </c>
      <c r="D126" s="76" t="s">
        <v>562</v>
      </c>
      <c r="E126" s="77">
        <v>0</v>
      </c>
      <c r="F126" s="77">
        <v>0.65</v>
      </c>
      <c r="G126" s="77">
        <v>0.65</v>
      </c>
    </row>
    <row r="127" spans="2:7" ht="15.75" customHeight="1" x14ac:dyDescent="0.2">
      <c r="B127" s="78" t="s">
        <v>561</v>
      </c>
      <c r="C127" s="79" t="s">
        <v>179</v>
      </c>
      <c r="D127" s="80" t="s">
        <v>557</v>
      </c>
      <c r="E127" s="81">
        <v>0</v>
      </c>
      <c r="F127" s="81">
        <v>7.0000000000000007E-2</v>
      </c>
      <c r="G127" s="81">
        <v>7.0000000000000007E-2</v>
      </c>
    </row>
    <row r="128" spans="2:7" ht="15.75" customHeight="1" x14ac:dyDescent="0.2">
      <c r="B128" s="74" t="s">
        <v>561</v>
      </c>
      <c r="C128" s="75" t="s">
        <v>181</v>
      </c>
      <c r="D128" s="76" t="s">
        <v>562</v>
      </c>
      <c r="E128" s="77">
        <v>0</v>
      </c>
      <c r="F128" s="77">
        <v>0.65</v>
      </c>
      <c r="G128" s="77">
        <v>0.65</v>
      </c>
    </row>
    <row r="129" spans="2:7" ht="15.75" customHeight="1" x14ac:dyDescent="0.2">
      <c r="B129" s="78" t="s">
        <v>561</v>
      </c>
      <c r="C129" s="79" t="s">
        <v>179</v>
      </c>
      <c r="D129" s="80" t="s">
        <v>192</v>
      </c>
      <c r="E129" s="81">
        <v>0</v>
      </c>
      <c r="F129" s="81">
        <v>7.0000000000000007E-2</v>
      </c>
      <c r="G129" s="81">
        <v>7.0000000000000007E-2</v>
      </c>
    </row>
    <row r="130" spans="2:7" ht="15.75" customHeight="1" x14ac:dyDescent="0.2">
      <c r="B130" s="74" t="s">
        <v>561</v>
      </c>
      <c r="C130" s="100" t="s">
        <v>563</v>
      </c>
      <c r="D130" s="76" t="s">
        <v>564</v>
      </c>
      <c r="E130" s="77">
        <v>-20</v>
      </c>
      <c r="F130" s="77">
        <v>0</v>
      </c>
      <c r="G130" s="77">
        <v>-20</v>
      </c>
    </row>
    <row r="131" spans="2:7" ht="15.75" customHeight="1" x14ac:dyDescent="0.2">
      <c r="B131" s="78" t="s">
        <v>561</v>
      </c>
      <c r="C131" s="79" t="s">
        <v>181</v>
      </c>
      <c r="D131" s="80" t="s">
        <v>565</v>
      </c>
      <c r="E131" s="81">
        <v>0</v>
      </c>
      <c r="F131" s="81">
        <v>0.6</v>
      </c>
      <c r="G131" s="81">
        <v>0.6</v>
      </c>
    </row>
    <row r="132" spans="2:7" ht="15.75" customHeight="1" x14ac:dyDescent="0.2">
      <c r="B132" s="74" t="s">
        <v>561</v>
      </c>
      <c r="C132" s="75" t="s">
        <v>179</v>
      </c>
      <c r="D132" s="76" t="s">
        <v>192</v>
      </c>
      <c r="E132" s="77">
        <v>0</v>
      </c>
      <c r="F132" s="77">
        <v>7.0000000000000007E-2</v>
      </c>
      <c r="G132" s="77">
        <v>7.0000000000000007E-2</v>
      </c>
    </row>
    <row r="133" spans="2:7" ht="15.75" customHeight="1" x14ac:dyDescent="0.2">
      <c r="B133" s="78" t="s">
        <v>561</v>
      </c>
      <c r="C133" s="79" t="s">
        <v>181</v>
      </c>
      <c r="D133" s="80" t="s">
        <v>565</v>
      </c>
      <c r="E133" s="81">
        <v>0</v>
      </c>
      <c r="F133" s="81">
        <v>0.6</v>
      </c>
      <c r="G133" s="81">
        <v>0.6</v>
      </c>
    </row>
    <row r="134" spans="2:7" ht="15.75" customHeight="1" x14ac:dyDescent="0.2">
      <c r="B134" s="74" t="s">
        <v>561</v>
      </c>
      <c r="C134" s="100" t="s">
        <v>563</v>
      </c>
      <c r="D134" s="76" t="s">
        <v>566</v>
      </c>
      <c r="E134" s="77">
        <v>-20</v>
      </c>
      <c r="F134" s="77">
        <v>0</v>
      </c>
      <c r="G134" s="77">
        <v>-20</v>
      </c>
    </row>
    <row r="135" spans="2:7" ht="15.75" customHeight="1" x14ac:dyDescent="0.2">
      <c r="B135" s="78" t="s">
        <v>561</v>
      </c>
      <c r="C135" s="79" t="s">
        <v>179</v>
      </c>
      <c r="D135" s="80" t="s">
        <v>184</v>
      </c>
      <c r="E135" s="81">
        <v>0</v>
      </c>
      <c r="F135" s="81">
        <v>-0.11</v>
      </c>
      <c r="G135" s="81">
        <v>-0.11</v>
      </c>
    </row>
    <row r="136" spans="2:7" ht="15.75" customHeight="1" x14ac:dyDescent="0.2">
      <c r="B136" s="74" t="s">
        <v>561</v>
      </c>
      <c r="C136" s="86" t="s">
        <v>12</v>
      </c>
      <c r="D136" s="76" t="s">
        <v>185</v>
      </c>
      <c r="E136" s="77">
        <v>0</v>
      </c>
      <c r="F136" s="77">
        <v>-1.0900000000000001</v>
      </c>
      <c r="G136" s="77">
        <v>-1.0900000000000001</v>
      </c>
    </row>
    <row r="137" spans="2:7" ht="15.75" customHeight="1" x14ac:dyDescent="0.2">
      <c r="B137" s="78" t="s">
        <v>567</v>
      </c>
      <c r="C137" s="79" t="s">
        <v>179</v>
      </c>
      <c r="D137" s="80" t="s">
        <v>559</v>
      </c>
      <c r="E137" s="81">
        <v>0</v>
      </c>
      <c r="F137" s="81">
        <v>7.0000000000000007E-2</v>
      </c>
      <c r="G137" s="81">
        <v>7.0000000000000007E-2</v>
      </c>
    </row>
    <row r="138" spans="2:7" ht="15.75" customHeight="1" x14ac:dyDescent="0.2">
      <c r="B138" s="74" t="s">
        <v>567</v>
      </c>
      <c r="C138" s="75" t="s">
        <v>181</v>
      </c>
      <c r="D138" s="76" t="s">
        <v>560</v>
      </c>
      <c r="E138" s="77">
        <v>0</v>
      </c>
      <c r="F138" s="77">
        <v>0.65</v>
      </c>
      <c r="G138" s="77">
        <v>0.65</v>
      </c>
    </row>
    <row r="139" spans="2:7" ht="15.75" customHeight="1" x14ac:dyDescent="0.2">
      <c r="B139" s="78" t="s">
        <v>567</v>
      </c>
      <c r="C139" s="79" t="s">
        <v>179</v>
      </c>
      <c r="D139" s="80" t="s">
        <v>184</v>
      </c>
      <c r="E139" s="81">
        <v>0</v>
      </c>
      <c r="F139" s="81">
        <v>-0.55000000000000004</v>
      </c>
      <c r="G139" s="81">
        <v>-0.55000000000000004</v>
      </c>
    </row>
    <row r="140" spans="2:7" ht="15.75" customHeight="1" x14ac:dyDescent="0.2">
      <c r="B140" s="74" t="s">
        <v>567</v>
      </c>
      <c r="C140" s="86" t="s">
        <v>12</v>
      </c>
      <c r="D140" s="76" t="s">
        <v>185</v>
      </c>
      <c r="E140" s="77">
        <v>0</v>
      </c>
      <c r="F140" s="77">
        <v>-5.45</v>
      </c>
      <c r="G140" s="77">
        <v>-5.45</v>
      </c>
    </row>
    <row r="141" spans="2:7" ht="15.75" customHeight="1" x14ac:dyDescent="0.2">
      <c r="B141" s="78" t="s">
        <v>567</v>
      </c>
      <c r="C141" s="79" t="s">
        <v>179</v>
      </c>
      <c r="D141" s="80" t="s">
        <v>192</v>
      </c>
      <c r="E141" s="81">
        <v>0</v>
      </c>
      <c r="F141" s="81">
        <v>0.03</v>
      </c>
      <c r="G141" s="81">
        <v>0.03</v>
      </c>
    </row>
    <row r="142" spans="2:7" ht="15.75" customHeight="1" x14ac:dyDescent="0.2">
      <c r="B142" s="74" t="s">
        <v>567</v>
      </c>
      <c r="C142" s="75" t="s">
        <v>181</v>
      </c>
      <c r="D142" s="76" t="s">
        <v>565</v>
      </c>
      <c r="E142" s="77">
        <v>0</v>
      </c>
      <c r="F142" s="77">
        <v>0.3</v>
      </c>
      <c r="G142" s="77">
        <v>0.3</v>
      </c>
    </row>
    <row r="143" spans="2:7" ht="15.75" customHeight="1" x14ac:dyDescent="0.2">
      <c r="B143" s="78" t="s">
        <v>567</v>
      </c>
      <c r="C143" s="101" t="s">
        <v>563</v>
      </c>
      <c r="D143" s="80" t="s">
        <v>568</v>
      </c>
      <c r="E143" s="81">
        <v>-10</v>
      </c>
      <c r="F143" s="81">
        <v>0</v>
      </c>
      <c r="G143" s="81">
        <v>-10</v>
      </c>
    </row>
    <row r="144" spans="2:7" ht="15.75" customHeight="1" x14ac:dyDescent="0.2">
      <c r="B144" s="74" t="s">
        <v>567</v>
      </c>
      <c r="C144" s="75" t="s">
        <v>179</v>
      </c>
      <c r="D144" s="76" t="s">
        <v>192</v>
      </c>
      <c r="E144" s="77">
        <v>0</v>
      </c>
      <c r="F144" s="77">
        <v>-0.24</v>
      </c>
      <c r="G144" s="77">
        <v>-0.24</v>
      </c>
    </row>
    <row r="145" spans="2:7" ht="15.75" customHeight="1" x14ac:dyDescent="0.2">
      <c r="B145" s="78" t="s">
        <v>567</v>
      </c>
      <c r="C145" s="79" t="s">
        <v>179</v>
      </c>
      <c r="D145" s="80" t="s">
        <v>193</v>
      </c>
      <c r="E145" s="81">
        <v>0</v>
      </c>
      <c r="F145" s="81">
        <v>-7.0000000000000007E-2</v>
      </c>
      <c r="G145" s="81">
        <v>-7.0000000000000007E-2</v>
      </c>
    </row>
    <row r="146" spans="2:7" ht="15.75" customHeight="1" x14ac:dyDescent="0.2">
      <c r="B146" s="74" t="s">
        <v>567</v>
      </c>
      <c r="C146" s="75" t="s">
        <v>179</v>
      </c>
      <c r="D146" s="76" t="s">
        <v>194</v>
      </c>
      <c r="E146" s="77">
        <v>0</v>
      </c>
      <c r="F146" s="77">
        <v>-0.39</v>
      </c>
      <c r="G146" s="77">
        <v>-0.39</v>
      </c>
    </row>
    <row r="147" spans="2:7" ht="15.75" customHeight="1" x14ac:dyDescent="0.2">
      <c r="B147" s="78" t="s">
        <v>567</v>
      </c>
      <c r="C147" s="79" t="s">
        <v>181</v>
      </c>
      <c r="D147" s="80" t="s">
        <v>195</v>
      </c>
      <c r="E147" s="81">
        <v>0</v>
      </c>
      <c r="F147" s="81">
        <v>-0.65</v>
      </c>
      <c r="G147" s="81">
        <v>-0.65</v>
      </c>
    </row>
    <row r="148" spans="2:7" ht="15.75" customHeight="1" x14ac:dyDescent="0.2">
      <c r="B148" s="74" t="s">
        <v>567</v>
      </c>
      <c r="C148" s="75" t="s">
        <v>181</v>
      </c>
      <c r="D148" s="76" t="s">
        <v>569</v>
      </c>
      <c r="E148" s="77">
        <v>0</v>
      </c>
      <c r="F148" s="77">
        <v>-3.9</v>
      </c>
      <c r="G148" s="77">
        <v>-3.9</v>
      </c>
    </row>
    <row r="149" spans="2:7" ht="15.75" customHeight="1" x14ac:dyDescent="0.2">
      <c r="B149" s="78" t="s">
        <v>567</v>
      </c>
      <c r="C149" s="87" t="s">
        <v>198</v>
      </c>
      <c r="D149" s="80" t="s">
        <v>570</v>
      </c>
      <c r="E149" s="81">
        <v>70</v>
      </c>
      <c r="F149" s="81">
        <v>0</v>
      </c>
      <c r="G149" s="81">
        <v>70</v>
      </c>
    </row>
    <row r="150" spans="2:7" ht="15.75" customHeight="1" x14ac:dyDescent="0.2">
      <c r="B150" s="74" t="s">
        <v>567</v>
      </c>
      <c r="C150" s="75" t="s">
        <v>181</v>
      </c>
      <c r="D150" s="76" t="s">
        <v>197</v>
      </c>
      <c r="E150" s="77">
        <v>0</v>
      </c>
      <c r="F150" s="77">
        <v>-2.35</v>
      </c>
      <c r="G150" s="77">
        <v>-2.35</v>
      </c>
    </row>
    <row r="151" spans="2:7" ht="15.75" customHeight="1" x14ac:dyDescent="0.2">
      <c r="B151" s="78" t="s">
        <v>567</v>
      </c>
      <c r="C151" s="79" t="s">
        <v>179</v>
      </c>
      <c r="D151" s="80" t="s">
        <v>200</v>
      </c>
      <c r="E151" s="81">
        <v>0</v>
      </c>
      <c r="F151" s="81">
        <v>-0.03</v>
      </c>
      <c r="G151" s="81">
        <v>-0.03</v>
      </c>
    </row>
    <row r="152" spans="2:7" ht="15.75" customHeight="1" x14ac:dyDescent="0.2">
      <c r="B152" s="74" t="s">
        <v>567</v>
      </c>
      <c r="C152" s="75" t="s">
        <v>181</v>
      </c>
      <c r="D152" s="76" t="s">
        <v>182</v>
      </c>
      <c r="E152" s="77">
        <v>0</v>
      </c>
      <c r="F152" s="77">
        <v>-0.28999999999999998</v>
      </c>
      <c r="G152" s="77">
        <v>-0.28999999999999998</v>
      </c>
    </row>
    <row r="153" spans="2:7" ht="15.75" customHeight="1" x14ac:dyDescent="0.2">
      <c r="B153" s="78" t="s">
        <v>571</v>
      </c>
      <c r="C153" s="79" t="s">
        <v>179</v>
      </c>
      <c r="D153" s="80" t="s">
        <v>270</v>
      </c>
      <c r="E153" s="81">
        <v>0</v>
      </c>
      <c r="F153" s="81">
        <v>-0.03</v>
      </c>
      <c r="G153" s="81">
        <v>-0.03</v>
      </c>
    </row>
    <row r="154" spans="2:7" ht="15.75" customHeight="1" x14ac:dyDescent="0.2">
      <c r="B154" s="74" t="s">
        <v>571</v>
      </c>
      <c r="C154" s="75" t="s">
        <v>181</v>
      </c>
      <c r="D154" s="76" t="s">
        <v>182</v>
      </c>
      <c r="E154" s="77">
        <v>0</v>
      </c>
      <c r="F154" s="77">
        <v>-0.28999999999999998</v>
      </c>
      <c r="G154" s="77">
        <v>-0.28999999999999998</v>
      </c>
    </row>
    <row r="155" spans="2:7" ht="15.75" customHeight="1" x14ac:dyDescent="0.2">
      <c r="B155" s="78" t="s">
        <v>571</v>
      </c>
      <c r="C155" s="79" t="s">
        <v>179</v>
      </c>
      <c r="D155" s="80" t="s">
        <v>184</v>
      </c>
      <c r="E155" s="81">
        <v>0</v>
      </c>
      <c r="F155" s="81">
        <v>-0.2</v>
      </c>
      <c r="G155" s="81">
        <v>-0.2</v>
      </c>
    </row>
    <row r="156" spans="2:7" ht="15.75" customHeight="1" x14ac:dyDescent="0.2">
      <c r="B156" s="74" t="s">
        <v>571</v>
      </c>
      <c r="C156" s="86" t="s">
        <v>12</v>
      </c>
      <c r="D156" s="76" t="s">
        <v>185</v>
      </c>
      <c r="E156" s="77">
        <v>0</v>
      </c>
      <c r="F156" s="77">
        <v>-1.99</v>
      </c>
      <c r="G156" s="77">
        <v>-1.99</v>
      </c>
    </row>
    <row r="157" spans="2:7" ht="15.75" customHeight="1" x14ac:dyDescent="0.2">
      <c r="B157" s="78" t="s">
        <v>572</v>
      </c>
      <c r="C157" s="79" t="s">
        <v>179</v>
      </c>
      <c r="D157" s="80" t="s">
        <v>184</v>
      </c>
      <c r="E157" s="81">
        <v>0</v>
      </c>
      <c r="F157" s="81">
        <v>-0.14000000000000001</v>
      </c>
      <c r="G157" s="81">
        <v>-0.14000000000000001</v>
      </c>
    </row>
    <row r="158" spans="2:7" ht="15.75" customHeight="1" x14ac:dyDescent="0.2">
      <c r="B158" s="74" t="s">
        <v>572</v>
      </c>
      <c r="C158" s="86" t="s">
        <v>12</v>
      </c>
      <c r="D158" s="76" t="s">
        <v>185</v>
      </c>
      <c r="E158" s="77">
        <v>0</v>
      </c>
      <c r="F158" s="77">
        <v>-1.37</v>
      </c>
      <c r="G158" s="77">
        <v>-1.37</v>
      </c>
    </row>
    <row r="159" spans="2:7" ht="15.75" customHeight="1" x14ac:dyDescent="0.2">
      <c r="B159" s="78" t="s">
        <v>573</v>
      </c>
      <c r="C159" s="79" t="s">
        <v>179</v>
      </c>
      <c r="D159" s="80" t="s">
        <v>184</v>
      </c>
      <c r="E159" s="81">
        <v>0</v>
      </c>
      <c r="F159" s="81">
        <v>-0.06</v>
      </c>
      <c r="G159" s="81">
        <v>-0.06</v>
      </c>
    </row>
    <row r="160" spans="2:7" ht="15.75" customHeight="1" x14ac:dyDescent="0.2">
      <c r="B160" s="74" t="s">
        <v>573</v>
      </c>
      <c r="C160" s="86" t="s">
        <v>12</v>
      </c>
      <c r="D160" s="76" t="s">
        <v>185</v>
      </c>
      <c r="E160" s="77">
        <v>0</v>
      </c>
      <c r="F160" s="77">
        <v>-0.62</v>
      </c>
      <c r="G160" s="77">
        <v>-0.62</v>
      </c>
    </row>
    <row r="161" spans="2:7" ht="15.75" customHeight="1" x14ac:dyDescent="0.2">
      <c r="B161" s="78" t="s">
        <v>574</v>
      </c>
      <c r="C161" s="79" t="s">
        <v>179</v>
      </c>
      <c r="D161" s="80" t="s">
        <v>192</v>
      </c>
      <c r="E161" s="81">
        <v>0</v>
      </c>
      <c r="F161" s="81">
        <v>-0.18</v>
      </c>
      <c r="G161" s="81">
        <v>-0.18</v>
      </c>
    </row>
    <row r="162" spans="2:7" ht="15.75" customHeight="1" x14ac:dyDescent="0.2">
      <c r="B162" s="74" t="s">
        <v>574</v>
      </c>
      <c r="C162" s="75" t="s">
        <v>179</v>
      </c>
      <c r="D162" s="76" t="s">
        <v>193</v>
      </c>
      <c r="E162" s="77">
        <v>0</v>
      </c>
      <c r="F162" s="77">
        <v>-7.0000000000000007E-2</v>
      </c>
      <c r="G162" s="77">
        <v>-7.0000000000000007E-2</v>
      </c>
    </row>
    <row r="163" spans="2:7" ht="15.75" customHeight="1" x14ac:dyDescent="0.2">
      <c r="B163" s="78" t="s">
        <v>574</v>
      </c>
      <c r="C163" s="79" t="s">
        <v>179</v>
      </c>
      <c r="D163" s="80" t="s">
        <v>194</v>
      </c>
      <c r="E163" s="81">
        <v>0</v>
      </c>
      <c r="F163" s="81">
        <v>-0.26</v>
      </c>
      <c r="G163" s="81">
        <v>-0.26</v>
      </c>
    </row>
    <row r="164" spans="2:7" ht="15.75" customHeight="1" x14ac:dyDescent="0.2">
      <c r="B164" s="74" t="s">
        <v>574</v>
      </c>
      <c r="C164" s="75" t="s">
        <v>181</v>
      </c>
      <c r="D164" s="76" t="s">
        <v>195</v>
      </c>
      <c r="E164" s="77">
        <v>0</v>
      </c>
      <c r="F164" s="77">
        <v>-0.65</v>
      </c>
      <c r="G164" s="77">
        <v>-0.65</v>
      </c>
    </row>
    <row r="165" spans="2:7" ht="15.75" customHeight="1" x14ac:dyDescent="0.2">
      <c r="B165" s="78" t="s">
        <v>574</v>
      </c>
      <c r="C165" s="79" t="s">
        <v>181</v>
      </c>
      <c r="D165" s="80" t="s">
        <v>575</v>
      </c>
      <c r="E165" s="81">
        <v>0</v>
      </c>
      <c r="F165" s="81">
        <v>-2.6</v>
      </c>
      <c r="G165" s="81">
        <v>-2.6</v>
      </c>
    </row>
    <row r="166" spans="2:7" ht="15.75" customHeight="1" x14ac:dyDescent="0.2">
      <c r="B166" s="74" t="s">
        <v>574</v>
      </c>
      <c r="C166" s="85" t="s">
        <v>198</v>
      </c>
      <c r="D166" s="76" t="s">
        <v>576</v>
      </c>
      <c r="E166" s="77">
        <v>50</v>
      </c>
      <c r="F166" s="77">
        <v>0</v>
      </c>
      <c r="G166" s="77">
        <v>50</v>
      </c>
    </row>
    <row r="167" spans="2:7" ht="15.75" customHeight="1" x14ac:dyDescent="0.2">
      <c r="B167" s="78" t="s">
        <v>574</v>
      </c>
      <c r="C167" s="79" t="s">
        <v>181</v>
      </c>
      <c r="D167" s="80" t="s">
        <v>197</v>
      </c>
      <c r="E167" s="81">
        <v>0</v>
      </c>
      <c r="F167" s="81">
        <v>-1.75</v>
      </c>
      <c r="G167" s="81">
        <v>-1.75</v>
      </c>
    </row>
    <row r="168" spans="2:7" ht="15.75" customHeight="1" x14ac:dyDescent="0.2">
      <c r="B168" s="74" t="s">
        <v>574</v>
      </c>
      <c r="C168" s="75" t="s">
        <v>179</v>
      </c>
      <c r="D168" s="76" t="s">
        <v>200</v>
      </c>
      <c r="E168" s="77">
        <v>0</v>
      </c>
      <c r="F168" s="77">
        <v>-0.03</v>
      </c>
      <c r="G168" s="77">
        <v>-0.03</v>
      </c>
    </row>
    <row r="169" spans="2:7" ht="15.75" customHeight="1" x14ac:dyDescent="0.2">
      <c r="B169" s="78" t="s">
        <v>574</v>
      </c>
      <c r="C169" s="79" t="s">
        <v>181</v>
      </c>
      <c r="D169" s="80" t="s">
        <v>182</v>
      </c>
      <c r="E169" s="81">
        <v>0</v>
      </c>
      <c r="F169" s="81">
        <v>-0.28000000000000003</v>
      </c>
      <c r="G169" s="81">
        <v>-0.28000000000000003</v>
      </c>
    </row>
    <row r="170" spans="2:7" ht="15.75" customHeight="1" x14ac:dyDescent="0.2">
      <c r="B170" s="74" t="s">
        <v>574</v>
      </c>
      <c r="C170" s="75" t="s">
        <v>179</v>
      </c>
      <c r="D170" s="76" t="s">
        <v>184</v>
      </c>
      <c r="E170" s="77">
        <v>0</v>
      </c>
      <c r="F170" s="77">
        <v>-0.24</v>
      </c>
      <c r="G170" s="77">
        <v>-0.24</v>
      </c>
    </row>
    <row r="171" spans="2:7" ht="15.75" customHeight="1" x14ac:dyDescent="0.2">
      <c r="B171" s="78" t="s">
        <v>574</v>
      </c>
      <c r="C171" s="82" t="s">
        <v>12</v>
      </c>
      <c r="D171" s="80" t="s">
        <v>185</v>
      </c>
      <c r="E171" s="81">
        <v>0</v>
      </c>
      <c r="F171" s="81">
        <v>-2.38</v>
      </c>
      <c r="G171" s="81">
        <v>-2.38</v>
      </c>
    </row>
    <row r="172" spans="2:7" ht="15.75" customHeight="1" x14ac:dyDescent="0.2">
      <c r="B172" s="74" t="s">
        <v>574</v>
      </c>
      <c r="C172" s="75" t="s">
        <v>179</v>
      </c>
      <c r="D172" s="76" t="s">
        <v>192</v>
      </c>
      <c r="E172" s="77">
        <v>0</v>
      </c>
      <c r="F172" s="77">
        <v>-0.32</v>
      </c>
      <c r="G172" s="77">
        <v>-0.32</v>
      </c>
    </row>
    <row r="173" spans="2:7" ht="15.75" customHeight="1" x14ac:dyDescent="0.2">
      <c r="B173" s="78" t="s">
        <v>574</v>
      </c>
      <c r="C173" s="79" t="s">
        <v>179</v>
      </c>
      <c r="D173" s="80" t="s">
        <v>193</v>
      </c>
      <c r="E173" s="81">
        <v>0</v>
      </c>
      <c r="F173" s="81">
        <v>-0.11</v>
      </c>
      <c r="G173" s="81">
        <v>-0.11</v>
      </c>
    </row>
    <row r="174" spans="2:7" ht="15.75" customHeight="1" x14ac:dyDescent="0.2">
      <c r="B174" s="74" t="s">
        <v>574</v>
      </c>
      <c r="C174" s="75" t="s">
        <v>179</v>
      </c>
      <c r="D174" s="76" t="s">
        <v>194</v>
      </c>
      <c r="E174" s="77">
        <v>0</v>
      </c>
      <c r="F174" s="77">
        <v>-7.0000000000000007E-2</v>
      </c>
      <c r="G174" s="77">
        <v>-7.0000000000000007E-2</v>
      </c>
    </row>
    <row r="175" spans="2:7" ht="15.75" customHeight="1" x14ac:dyDescent="0.2">
      <c r="B175" s="78" t="s">
        <v>574</v>
      </c>
      <c r="C175" s="79" t="s">
        <v>179</v>
      </c>
      <c r="D175" s="80" t="s">
        <v>194</v>
      </c>
      <c r="E175" s="81">
        <v>0</v>
      </c>
      <c r="F175" s="81">
        <v>-7.0000000000000007E-2</v>
      </c>
      <c r="G175" s="81">
        <v>-7.0000000000000007E-2</v>
      </c>
    </row>
    <row r="176" spans="2:7" ht="15.75" customHeight="1" x14ac:dyDescent="0.2">
      <c r="B176" s="74" t="s">
        <v>574</v>
      </c>
      <c r="C176" s="75" t="s">
        <v>179</v>
      </c>
      <c r="D176" s="76" t="s">
        <v>194</v>
      </c>
      <c r="E176" s="77">
        <v>0</v>
      </c>
      <c r="F176" s="77">
        <v>-7.0000000000000007E-2</v>
      </c>
      <c r="G176" s="77">
        <v>-7.0000000000000007E-2</v>
      </c>
    </row>
    <row r="177" spans="2:7" ht="15.75" customHeight="1" x14ac:dyDescent="0.2">
      <c r="B177" s="78" t="s">
        <v>574</v>
      </c>
      <c r="C177" s="79" t="s">
        <v>179</v>
      </c>
      <c r="D177" s="80" t="s">
        <v>194</v>
      </c>
      <c r="E177" s="81">
        <v>0</v>
      </c>
      <c r="F177" s="81">
        <v>-7.0000000000000007E-2</v>
      </c>
      <c r="G177" s="81">
        <v>-7.0000000000000007E-2</v>
      </c>
    </row>
    <row r="178" spans="2:7" ht="15.75" customHeight="1" x14ac:dyDescent="0.2">
      <c r="B178" s="74" t="s">
        <v>574</v>
      </c>
      <c r="C178" s="75" t="s">
        <v>179</v>
      </c>
      <c r="D178" s="76" t="s">
        <v>194</v>
      </c>
      <c r="E178" s="77">
        <v>0</v>
      </c>
      <c r="F178" s="77">
        <v>-7.0000000000000007E-2</v>
      </c>
      <c r="G178" s="77">
        <v>-7.0000000000000007E-2</v>
      </c>
    </row>
    <row r="179" spans="2:7" ht="15.75" customHeight="1" x14ac:dyDescent="0.2">
      <c r="B179" s="78" t="s">
        <v>574</v>
      </c>
      <c r="C179" s="79" t="s">
        <v>179</v>
      </c>
      <c r="D179" s="80" t="s">
        <v>194</v>
      </c>
      <c r="E179" s="81">
        <v>0</v>
      </c>
      <c r="F179" s="81">
        <v>-7.0000000000000007E-2</v>
      </c>
      <c r="G179" s="81">
        <v>-7.0000000000000007E-2</v>
      </c>
    </row>
    <row r="180" spans="2:7" ht="15.75" customHeight="1" x14ac:dyDescent="0.2">
      <c r="B180" s="74" t="s">
        <v>574</v>
      </c>
      <c r="C180" s="75" t="s">
        <v>179</v>
      </c>
      <c r="D180" s="76" t="s">
        <v>194</v>
      </c>
      <c r="E180" s="77">
        <v>0</v>
      </c>
      <c r="F180" s="77">
        <v>-7.0000000000000007E-2</v>
      </c>
      <c r="G180" s="77">
        <v>-7.0000000000000007E-2</v>
      </c>
    </row>
    <row r="181" spans="2:7" ht="15.75" customHeight="1" x14ac:dyDescent="0.2">
      <c r="B181" s="78" t="s">
        <v>574</v>
      </c>
      <c r="C181" s="79" t="s">
        <v>179</v>
      </c>
      <c r="D181" s="80" t="s">
        <v>194</v>
      </c>
      <c r="E181" s="81">
        <v>0</v>
      </c>
      <c r="F181" s="81">
        <v>-7.0000000000000007E-2</v>
      </c>
      <c r="G181" s="81">
        <v>-7.0000000000000007E-2</v>
      </c>
    </row>
    <row r="182" spans="2:7" ht="15.75" customHeight="1" x14ac:dyDescent="0.2">
      <c r="B182" s="74" t="s">
        <v>574</v>
      </c>
      <c r="C182" s="75" t="s">
        <v>181</v>
      </c>
      <c r="D182" s="76" t="s">
        <v>195</v>
      </c>
      <c r="E182" s="77">
        <v>0</v>
      </c>
      <c r="F182" s="77">
        <v>-1.1100000000000001</v>
      </c>
      <c r="G182" s="77">
        <v>-1.1100000000000001</v>
      </c>
    </row>
    <row r="183" spans="2:7" ht="15.75" customHeight="1" x14ac:dyDescent="0.2">
      <c r="B183" s="78" t="s">
        <v>574</v>
      </c>
      <c r="C183" s="79" t="s">
        <v>181</v>
      </c>
      <c r="D183" s="80" t="s">
        <v>249</v>
      </c>
      <c r="E183" s="81">
        <v>0</v>
      </c>
      <c r="F183" s="81">
        <v>-0.65</v>
      </c>
      <c r="G183" s="81">
        <v>-0.65</v>
      </c>
    </row>
    <row r="184" spans="2:7" ht="15.75" customHeight="1" x14ac:dyDescent="0.2">
      <c r="B184" s="74" t="s">
        <v>574</v>
      </c>
      <c r="C184" s="75" t="s">
        <v>181</v>
      </c>
      <c r="D184" s="76" t="s">
        <v>249</v>
      </c>
      <c r="E184" s="77">
        <v>0</v>
      </c>
      <c r="F184" s="77">
        <v>-0.65</v>
      </c>
      <c r="G184" s="77">
        <v>-0.65</v>
      </c>
    </row>
    <row r="185" spans="2:7" ht="15.75" customHeight="1" x14ac:dyDescent="0.2">
      <c r="B185" s="78" t="s">
        <v>574</v>
      </c>
      <c r="C185" s="79" t="s">
        <v>181</v>
      </c>
      <c r="D185" s="80" t="s">
        <v>250</v>
      </c>
      <c r="E185" s="81">
        <v>0</v>
      </c>
      <c r="F185" s="81">
        <v>-0.65</v>
      </c>
      <c r="G185" s="81">
        <v>-0.65</v>
      </c>
    </row>
    <row r="186" spans="2:7" ht="15.75" customHeight="1" x14ac:dyDescent="0.2">
      <c r="B186" s="74" t="s">
        <v>574</v>
      </c>
      <c r="C186" s="75" t="s">
        <v>181</v>
      </c>
      <c r="D186" s="76" t="s">
        <v>250</v>
      </c>
      <c r="E186" s="77">
        <v>0</v>
      </c>
      <c r="F186" s="77">
        <v>-0.65</v>
      </c>
      <c r="G186" s="77">
        <v>-0.65</v>
      </c>
    </row>
    <row r="187" spans="2:7" ht="15.75" customHeight="1" x14ac:dyDescent="0.2">
      <c r="B187" s="78" t="s">
        <v>574</v>
      </c>
      <c r="C187" s="79" t="s">
        <v>181</v>
      </c>
      <c r="D187" s="80" t="s">
        <v>249</v>
      </c>
      <c r="E187" s="81">
        <v>0</v>
      </c>
      <c r="F187" s="81">
        <v>-0.65</v>
      </c>
      <c r="G187" s="81">
        <v>-0.65</v>
      </c>
    </row>
    <row r="188" spans="2:7" ht="15.75" customHeight="1" x14ac:dyDescent="0.2">
      <c r="B188" s="74" t="s">
        <v>574</v>
      </c>
      <c r="C188" s="75" t="s">
        <v>181</v>
      </c>
      <c r="D188" s="76" t="s">
        <v>249</v>
      </c>
      <c r="E188" s="77">
        <v>0</v>
      </c>
      <c r="F188" s="77">
        <v>-0.65</v>
      </c>
      <c r="G188" s="77">
        <v>-0.65</v>
      </c>
    </row>
    <row r="189" spans="2:7" ht="15.75" customHeight="1" x14ac:dyDescent="0.2">
      <c r="B189" s="78" t="s">
        <v>574</v>
      </c>
      <c r="C189" s="79" t="s">
        <v>181</v>
      </c>
      <c r="D189" s="80" t="s">
        <v>250</v>
      </c>
      <c r="E189" s="81">
        <v>0</v>
      </c>
      <c r="F189" s="81">
        <v>-0.65</v>
      </c>
      <c r="G189" s="81">
        <v>-0.65</v>
      </c>
    </row>
    <row r="190" spans="2:7" ht="15.75" customHeight="1" x14ac:dyDescent="0.2">
      <c r="B190" s="74" t="s">
        <v>574</v>
      </c>
      <c r="C190" s="75" t="s">
        <v>181</v>
      </c>
      <c r="D190" s="76" t="s">
        <v>250</v>
      </c>
      <c r="E190" s="77">
        <v>0</v>
      </c>
      <c r="F190" s="77">
        <v>-0.65</v>
      </c>
      <c r="G190" s="77">
        <v>-0.65</v>
      </c>
    </row>
    <row r="191" spans="2:7" ht="15.75" customHeight="1" x14ac:dyDescent="0.2">
      <c r="B191" s="78" t="s">
        <v>574</v>
      </c>
      <c r="C191" s="79" t="s">
        <v>181</v>
      </c>
      <c r="D191" s="80" t="s">
        <v>197</v>
      </c>
      <c r="E191" s="81">
        <v>0</v>
      </c>
      <c r="F191" s="81">
        <v>-3.16</v>
      </c>
      <c r="G191" s="81">
        <v>-3.16</v>
      </c>
    </row>
    <row r="192" spans="2:7" ht="15.75" customHeight="1" x14ac:dyDescent="0.2">
      <c r="B192" s="74" t="s">
        <v>574</v>
      </c>
      <c r="C192" s="85" t="s">
        <v>198</v>
      </c>
      <c r="D192" s="76" t="s">
        <v>577</v>
      </c>
      <c r="E192" s="77">
        <v>97</v>
      </c>
      <c r="F192" s="77">
        <v>0</v>
      </c>
      <c r="G192" s="77">
        <v>97</v>
      </c>
    </row>
    <row r="193" spans="2:7" ht="15.75" customHeight="1" x14ac:dyDescent="0.2">
      <c r="B193" s="78" t="s">
        <v>574</v>
      </c>
      <c r="C193" s="79" t="s">
        <v>179</v>
      </c>
      <c r="D193" s="80" t="s">
        <v>200</v>
      </c>
      <c r="E193" s="81">
        <v>0</v>
      </c>
      <c r="F193" s="81">
        <v>-0.03</v>
      </c>
      <c r="G193" s="81">
        <v>-0.03</v>
      </c>
    </row>
    <row r="194" spans="2:7" ht="15.75" customHeight="1" x14ac:dyDescent="0.2">
      <c r="B194" s="74" t="s">
        <v>574</v>
      </c>
      <c r="C194" s="75" t="s">
        <v>181</v>
      </c>
      <c r="D194" s="76" t="s">
        <v>182</v>
      </c>
      <c r="E194" s="77">
        <v>0</v>
      </c>
      <c r="F194" s="77">
        <v>-0.28000000000000003</v>
      </c>
      <c r="G194" s="77">
        <v>-0.28000000000000003</v>
      </c>
    </row>
    <row r="195" spans="2:7" ht="15.75" customHeight="1" x14ac:dyDescent="0.2">
      <c r="B195" s="78" t="s">
        <v>574</v>
      </c>
      <c r="C195" s="79" t="s">
        <v>179</v>
      </c>
      <c r="D195" s="80" t="s">
        <v>200</v>
      </c>
      <c r="E195" s="81">
        <v>0</v>
      </c>
      <c r="F195" s="81">
        <v>-0.03</v>
      </c>
      <c r="G195" s="81">
        <v>-0.03</v>
      </c>
    </row>
    <row r="196" spans="2:7" ht="15.75" customHeight="1" x14ac:dyDescent="0.2">
      <c r="B196" s="74" t="s">
        <v>574</v>
      </c>
      <c r="C196" s="75" t="s">
        <v>181</v>
      </c>
      <c r="D196" s="76" t="s">
        <v>182</v>
      </c>
      <c r="E196" s="77">
        <v>0</v>
      </c>
      <c r="F196" s="77">
        <v>-0.28000000000000003</v>
      </c>
      <c r="G196" s="77">
        <v>-0.28000000000000003</v>
      </c>
    </row>
    <row r="197" spans="2:7" ht="15.75" customHeight="1" x14ac:dyDescent="0.2">
      <c r="B197" s="78" t="s">
        <v>574</v>
      </c>
      <c r="C197" s="79" t="s">
        <v>179</v>
      </c>
      <c r="D197" s="80" t="s">
        <v>200</v>
      </c>
      <c r="E197" s="81">
        <v>0</v>
      </c>
      <c r="F197" s="81">
        <v>-0.03</v>
      </c>
      <c r="G197" s="81">
        <v>-0.03</v>
      </c>
    </row>
    <row r="198" spans="2:7" ht="15.75" customHeight="1" x14ac:dyDescent="0.2">
      <c r="B198" s="74" t="s">
        <v>574</v>
      </c>
      <c r="C198" s="75" t="s">
        <v>181</v>
      </c>
      <c r="D198" s="76" t="s">
        <v>182</v>
      </c>
      <c r="E198" s="77">
        <v>0</v>
      </c>
      <c r="F198" s="77">
        <v>-0.28000000000000003</v>
      </c>
      <c r="G198" s="77">
        <v>-0.28000000000000003</v>
      </c>
    </row>
    <row r="199" spans="2:7" ht="15.75" customHeight="1" x14ac:dyDescent="0.2">
      <c r="B199" s="78" t="s">
        <v>574</v>
      </c>
      <c r="C199" s="79" t="s">
        <v>179</v>
      </c>
      <c r="D199" s="80" t="s">
        <v>200</v>
      </c>
      <c r="E199" s="81">
        <v>0</v>
      </c>
      <c r="F199" s="81">
        <v>-0.03</v>
      </c>
      <c r="G199" s="81">
        <v>-0.03</v>
      </c>
    </row>
    <row r="200" spans="2:7" ht="15.75" customHeight="1" x14ac:dyDescent="0.2">
      <c r="B200" s="74" t="s">
        <v>574</v>
      </c>
      <c r="C200" s="75" t="s">
        <v>181</v>
      </c>
      <c r="D200" s="76" t="s">
        <v>182</v>
      </c>
      <c r="E200" s="77">
        <v>0</v>
      </c>
      <c r="F200" s="77">
        <v>-0.28000000000000003</v>
      </c>
      <c r="G200" s="77">
        <v>-0.28000000000000003</v>
      </c>
    </row>
    <row r="201" spans="2:7" ht="15.75" customHeight="1" x14ac:dyDescent="0.2">
      <c r="B201" s="78" t="s">
        <v>574</v>
      </c>
      <c r="C201" s="79" t="s">
        <v>179</v>
      </c>
      <c r="D201" s="80" t="s">
        <v>200</v>
      </c>
      <c r="E201" s="81">
        <v>0</v>
      </c>
      <c r="F201" s="81">
        <v>-0.03</v>
      </c>
      <c r="G201" s="81">
        <v>-0.03</v>
      </c>
    </row>
    <row r="202" spans="2:7" ht="15.75" customHeight="1" x14ac:dyDescent="0.2">
      <c r="B202" s="74" t="s">
        <v>574</v>
      </c>
      <c r="C202" s="75" t="s">
        <v>181</v>
      </c>
      <c r="D202" s="76" t="s">
        <v>182</v>
      </c>
      <c r="E202" s="77">
        <v>0</v>
      </c>
      <c r="F202" s="77">
        <v>-0.28000000000000003</v>
      </c>
      <c r="G202" s="77">
        <v>-0.28000000000000003</v>
      </c>
    </row>
    <row r="203" spans="2:7" ht="15.75" customHeight="1" x14ac:dyDescent="0.2">
      <c r="B203" s="78" t="s">
        <v>574</v>
      </c>
      <c r="C203" s="79" t="s">
        <v>179</v>
      </c>
      <c r="D203" s="80" t="s">
        <v>200</v>
      </c>
      <c r="E203" s="81">
        <v>0</v>
      </c>
      <c r="F203" s="81">
        <v>-0.03</v>
      </c>
      <c r="G203" s="81">
        <v>-0.03</v>
      </c>
    </row>
    <row r="204" spans="2:7" ht="15.75" customHeight="1" x14ac:dyDescent="0.2">
      <c r="B204" s="74" t="s">
        <v>574</v>
      </c>
      <c r="C204" s="75" t="s">
        <v>181</v>
      </c>
      <c r="D204" s="76" t="s">
        <v>182</v>
      </c>
      <c r="E204" s="77">
        <v>0</v>
      </c>
      <c r="F204" s="77">
        <v>-0.28000000000000003</v>
      </c>
      <c r="G204" s="77">
        <v>-0.28000000000000003</v>
      </c>
    </row>
    <row r="205" spans="2:7" ht="15.75" customHeight="1" x14ac:dyDescent="0.2">
      <c r="B205" s="78" t="s">
        <v>574</v>
      </c>
      <c r="C205" s="79" t="s">
        <v>179</v>
      </c>
      <c r="D205" s="80" t="s">
        <v>200</v>
      </c>
      <c r="E205" s="81">
        <v>0</v>
      </c>
      <c r="F205" s="81">
        <v>-0.03</v>
      </c>
      <c r="G205" s="81">
        <v>-0.03</v>
      </c>
    </row>
    <row r="206" spans="2:7" ht="15.75" customHeight="1" x14ac:dyDescent="0.2">
      <c r="B206" s="74" t="s">
        <v>574</v>
      </c>
      <c r="C206" s="75" t="s">
        <v>181</v>
      </c>
      <c r="D206" s="76" t="s">
        <v>182</v>
      </c>
      <c r="E206" s="77">
        <v>0</v>
      </c>
      <c r="F206" s="77">
        <v>-0.28000000000000003</v>
      </c>
      <c r="G206" s="77">
        <v>-0.28000000000000003</v>
      </c>
    </row>
    <row r="207" spans="2:7" ht="15.75" customHeight="1" x14ac:dyDescent="0.2">
      <c r="B207" s="78" t="s">
        <v>574</v>
      </c>
      <c r="C207" s="79" t="s">
        <v>179</v>
      </c>
      <c r="D207" s="80" t="s">
        <v>200</v>
      </c>
      <c r="E207" s="81">
        <v>0</v>
      </c>
      <c r="F207" s="81">
        <v>-0.03</v>
      </c>
      <c r="G207" s="81">
        <v>-0.03</v>
      </c>
    </row>
    <row r="208" spans="2:7" ht="15.75" customHeight="1" x14ac:dyDescent="0.2">
      <c r="B208" s="74" t="s">
        <v>574</v>
      </c>
      <c r="C208" s="75" t="s">
        <v>181</v>
      </c>
      <c r="D208" s="76" t="s">
        <v>182</v>
      </c>
      <c r="E208" s="77">
        <v>0</v>
      </c>
      <c r="F208" s="77">
        <v>-0.28000000000000003</v>
      </c>
      <c r="G208" s="77">
        <v>-0.28000000000000003</v>
      </c>
    </row>
    <row r="209" spans="2:7" ht="15.75" customHeight="1" x14ac:dyDescent="0.2">
      <c r="B209" s="78" t="s">
        <v>578</v>
      </c>
      <c r="C209" s="79" t="s">
        <v>179</v>
      </c>
      <c r="D209" s="80" t="s">
        <v>192</v>
      </c>
      <c r="E209" s="81">
        <v>0</v>
      </c>
      <c r="F209" s="81">
        <v>-0.16</v>
      </c>
      <c r="G209" s="81">
        <v>-0.16</v>
      </c>
    </row>
    <row r="210" spans="2:7" ht="15.75" customHeight="1" x14ac:dyDescent="0.2">
      <c r="B210" s="74" t="s">
        <v>578</v>
      </c>
      <c r="C210" s="75" t="s">
        <v>179</v>
      </c>
      <c r="D210" s="76" t="s">
        <v>193</v>
      </c>
      <c r="E210" s="77">
        <v>0</v>
      </c>
      <c r="F210" s="77">
        <v>-0.1</v>
      </c>
      <c r="G210" s="77">
        <v>-0.1</v>
      </c>
    </row>
    <row r="211" spans="2:7" ht="15.75" customHeight="1" x14ac:dyDescent="0.2">
      <c r="B211" s="78" t="s">
        <v>578</v>
      </c>
      <c r="C211" s="79" t="s">
        <v>179</v>
      </c>
      <c r="D211" s="80" t="s">
        <v>194</v>
      </c>
      <c r="E211" s="81">
        <v>0</v>
      </c>
      <c r="F211" s="81">
        <v>-0.2</v>
      </c>
      <c r="G211" s="81">
        <v>-0.2</v>
      </c>
    </row>
    <row r="212" spans="2:7" ht="15.75" customHeight="1" x14ac:dyDescent="0.2">
      <c r="B212" s="74" t="s">
        <v>578</v>
      </c>
      <c r="C212" s="75" t="s">
        <v>181</v>
      </c>
      <c r="D212" s="76" t="s">
        <v>195</v>
      </c>
      <c r="E212" s="77">
        <v>0</v>
      </c>
      <c r="F212" s="77">
        <v>-0.98</v>
      </c>
      <c r="G212" s="77">
        <v>-0.98</v>
      </c>
    </row>
    <row r="213" spans="2:7" ht="15.75" customHeight="1" x14ac:dyDescent="0.2">
      <c r="B213" s="78" t="s">
        <v>578</v>
      </c>
      <c r="C213" s="79" t="s">
        <v>181</v>
      </c>
      <c r="D213" s="80" t="s">
        <v>412</v>
      </c>
      <c r="E213" s="81">
        <v>0</v>
      </c>
      <c r="F213" s="81">
        <v>-1.95</v>
      </c>
      <c r="G213" s="81">
        <v>-1.95</v>
      </c>
    </row>
    <row r="214" spans="2:7" ht="15.75" customHeight="1" x14ac:dyDescent="0.2">
      <c r="B214" s="74" t="s">
        <v>578</v>
      </c>
      <c r="C214" s="75" t="s">
        <v>181</v>
      </c>
      <c r="D214" s="76" t="s">
        <v>197</v>
      </c>
      <c r="E214" s="77">
        <v>0</v>
      </c>
      <c r="F214" s="77">
        <v>-1.6</v>
      </c>
      <c r="G214" s="77">
        <v>-1.6</v>
      </c>
    </row>
    <row r="215" spans="2:7" ht="15.75" customHeight="1" x14ac:dyDescent="0.2">
      <c r="B215" s="78" t="s">
        <v>578</v>
      </c>
      <c r="C215" s="87" t="s">
        <v>198</v>
      </c>
      <c r="D215" s="80" t="s">
        <v>579</v>
      </c>
      <c r="E215" s="81">
        <v>45</v>
      </c>
      <c r="F215" s="81">
        <v>0</v>
      </c>
      <c r="G215" s="81">
        <v>45</v>
      </c>
    </row>
    <row r="216" spans="2:7" ht="15.75" customHeight="1" x14ac:dyDescent="0.2">
      <c r="B216" s="74" t="s">
        <v>578</v>
      </c>
      <c r="C216" s="75" t="s">
        <v>179</v>
      </c>
      <c r="D216" s="76" t="s">
        <v>200</v>
      </c>
      <c r="E216" s="77">
        <v>0</v>
      </c>
      <c r="F216" s="77">
        <v>-0.03</v>
      </c>
      <c r="G216" s="77">
        <v>-0.03</v>
      </c>
    </row>
    <row r="217" spans="2:7" ht="15.75" customHeight="1" x14ac:dyDescent="0.2">
      <c r="B217" s="78" t="s">
        <v>578</v>
      </c>
      <c r="C217" s="79" t="s">
        <v>181</v>
      </c>
      <c r="D217" s="80" t="s">
        <v>182</v>
      </c>
      <c r="E217" s="81">
        <v>0</v>
      </c>
      <c r="F217" s="81">
        <v>-0.28000000000000003</v>
      </c>
      <c r="G217" s="81">
        <v>-0.28000000000000003</v>
      </c>
    </row>
    <row r="218" spans="2:7" ht="15.75" customHeight="1" x14ac:dyDescent="0.2">
      <c r="B218" s="74" t="s">
        <v>578</v>
      </c>
      <c r="C218" s="75" t="s">
        <v>179</v>
      </c>
      <c r="D218" s="76" t="s">
        <v>184</v>
      </c>
      <c r="E218" s="77">
        <v>0</v>
      </c>
      <c r="F218" s="77">
        <v>-0.08</v>
      </c>
      <c r="G218" s="77">
        <v>-0.08</v>
      </c>
    </row>
    <row r="219" spans="2:7" ht="15.75" customHeight="1" x14ac:dyDescent="0.2">
      <c r="B219" s="78" t="s">
        <v>578</v>
      </c>
      <c r="C219" s="82" t="s">
        <v>12</v>
      </c>
      <c r="D219" s="80" t="s">
        <v>185</v>
      </c>
      <c r="E219" s="81">
        <v>0</v>
      </c>
      <c r="F219" s="81">
        <v>-0.78</v>
      </c>
      <c r="G219" s="81">
        <v>-0.78</v>
      </c>
    </row>
    <row r="220" spans="2:7" ht="15.75" customHeight="1" x14ac:dyDescent="0.2">
      <c r="B220" s="74" t="s">
        <v>578</v>
      </c>
      <c r="C220" s="75" t="s">
        <v>179</v>
      </c>
      <c r="D220" s="76" t="s">
        <v>270</v>
      </c>
      <c r="E220" s="77">
        <v>0</v>
      </c>
      <c r="F220" s="77">
        <v>-0.03</v>
      </c>
      <c r="G220" s="77">
        <v>-0.03</v>
      </c>
    </row>
    <row r="221" spans="2:7" ht="15.75" customHeight="1" x14ac:dyDescent="0.2">
      <c r="B221" s="78" t="s">
        <v>578</v>
      </c>
      <c r="C221" s="79" t="s">
        <v>181</v>
      </c>
      <c r="D221" s="80" t="s">
        <v>182</v>
      </c>
      <c r="E221" s="81">
        <v>0</v>
      </c>
      <c r="F221" s="81">
        <v>-0.28000000000000003</v>
      </c>
      <c r="G221" s="81">
        <v>-0.28000000000000003</v>
      </c>
    </row>
    <row r="222" spans="2:7" ht="15.75" customHeight="1" x14ac:dyDescent="0.2">
      <c r="B222" s="74" t="s">
        <v>580</v>
      </c>
      <c r="C222" s="75" t="s">
        <v>179</v>
      </c>
      <c r="D222" s="76" t="s">
        <v>184</v>
      </c>
      <c r="E222" s="77">
        <v>0</v>
      </c>
      <c r="F222" s="77">
        <v>-0.19</v>
      </c>
      <c r="G222" s="77">
        <v>-0.19</v>
      </c>
    </row>
    <row r="223" spans="2:7" ht="15.75" customHeight="1" x14ac:dyDescent="0.2">
      <c r="B223" s="78" t="s">
        <v>580</v>
      </c>
      <c r="C223" s="82" t="s">
        <v>12</v>
      </c>
      <c r="D223" s="80" t="s">
        <v>185</v>
      </c>
      <c r="E223" s="81">
        <v>0</v>
      </c>
      <c r="F223" s="81">
        <v>-1.9</v>
      </c>
      <c r="G223" s="81">
        <v>-1.9</v>
      </c>
    </row>
    <row r="224" spans="2:7" ht="15.75" customHeight="1" x14ac:dyDescent="0.2">
      <c r="B224" s="74" t="s">
        <v>581</v>
      </c>
      <c r="C224" s="75" t="s">
        <v>179</v>
      </c>
      <c r="D224" s="76" t="s">
        <v>184</v>
      </c>
      <c r="E224" s="77">
        <v>0</v>
      </c>
      <c r="F224" s="77">
        <v>-0.02</v>
      </c>
      <c r="G224" s="77">
        <v>-0.02</v>
      </c>
    </row>
    <row r="225" spans="2:7" ht="15.75" customHeight="1" x14ac:dyDescent="0.2">
      <c r="B225" s="78" t="s">
        <v>581</v>
      </c>
      <c r="C225" s="82" t="s">
        <v>12</v>
      </c>
      <c r="D225" s="80" t="s">
        <v>185</v>
      </c>
      <c r="E225" s="81">
        <v>0</v>
      </c>
      <c r="F225" s="81">
        <v>-0.2</v>
      </c>
      <c r="G225" s="81">
        <v>-0.2</v>
      </c>
    </row>
    <row r="226" spans="2:7" ht="15.75" customHeight="1" x14ac:dyDescent="0.2">
      <c r="B226" s="74" t="s">
        <v>582</v>
      </c>
      <c r="C226" s="75" t="s">
        <v>179</v>
      </c>
      <c r="D226" s="76" t="s">
        <v>184</v>
      </c>
      <c r="E226" s="77">
        <v>0</v>
      </c>
      <c r="F226" s="77">
        <v>-0.22</v>
      </c>
      <c r="G226" s="77">
        <v>-0.22</v>
      </c>
    </row>
    <row r="227" spans="2:7" ht="15.75" customHeight="1" x14ac:dyDescent="0.2">
      <c r="B227" s="78" t="s">
        <v>582</v>
      </c>
      <c r="C227" s="82" t="s">
        <v>12</v>
      </c>
      <c r="D227" s="80" t="s">
        <v>185</v>
      </c>
      <c r="E227" s="81">
        <v>0</v>
      </c>
      <c r="F227" s="81">
        <v>-2.21</v>
      </c>
      <c r="G227" s="81">
        <v>-2.21</v>
      </c>
    </row>
    <row r="228" spans="2:7" ht="15.75" customHeight="1" x14ac:dyDescent="0.2">
      <c r="B228" s="74" t="s">
        <v>583</v>
      </c>
      <c r="C228" s="75" t="s">
        <v>179</v>
      </c>
      <c r="D228" s="76" t="s">
        <v>184</v>
      </c>
      <c r="E228" s="77">
        <v>0</v>
      </c>
      <c r="F228" s="77">
        <v>-0.04</v>
      </c>
      <c r="G228" s="77">
        <v>-0.04</v>
      </c>
    </row>
    <row r="229" spans="2:7" ht="15.75" customHeight="1" x14ac:dyDescent="0.2">
      <c r="B229" s="78" t="s">
        <v>583</v>
      </c>
      <c r="C229" s="82" t="s">
        <v>12</v>
      </c>
      <c r="D229" s="80" t="s">
        <v>185</v>
      </c>
      <c r="E229" s="81">
        <v>0</v>
      </c>
      <c r="F229" s="81">
        <v>-0.38</v>
      </c>
      <c r="G229" s="81">
        <v>-0.38</v>
      </c>
    </row>
    <row r="230" spans="2:7" ht="15.75" customHeight="1" x14ac:dyDescent="0.2">
      <c r="B230" s="74" t="s">
        <v>584</v>
      </c>
      <c r="C230" s="75" t="s">
        <v>179</v>
      </c>
      <c r="D230" s="76" t="s">
        <v>184</v>
      </c>
      <c r="E230" s="77">
        <v>0</v>
      </c>
      <c r="F230" s="77">
        <v>-0.24</v>
      </c>
      <c r="G230" s="77">
        <v>-0.24</v>
      </c>
    </row>
    <row r="231" spans="2:7" ht="15.75" customHeight="1" x14ac:dyDescent="0.2">
      <c r="B231" s="78" t="s">
        <v>584</v>
      </c>
      <c r="C231" s="82" t="s">
        <v>12</v>
      </c>
      <c r="D231" s="80" t="s">
        <v>185</v>
      </c>
      <c r="E231" s="81">
        <v>0</v>
      </c>
      <c r="F231" s="81">
        <v>-2.42</v>
      </c>
      <c r="G231" s="81">
        <v>-2.42</v>
      </c>
    </row>
    <row r="232" spans="2:7" ht="15.75" customHeight="1" x14ac:dyDescent="0.2">
      <c r="B232" s="74" t="s">
        <v>585</v>
      </c>
      <c r="C232" s="75" t="s">
        <v>179</v>
      </c>
      <c r="D232" s="76" t="s">
        <v>184</v>
      </c>
      <c r="E232" s="77">
        <v>0</v>
      </c>
      <c r="F232" s="77">
        <v>-0.09</v>
      </c>
      <c r="G232" s="77">
        <v>-0.09</v>
      </c>
    </row>
    <row r="233" spans="2:7" ht="15.75" customHeight="1" x14ac:dyDescent="0.2">
      <c r="B233" s="78" t="s">
        <v>585</v>
      </c>
      <c r="C233" s="82" t="s">
        <v>12</v>
      </c>
      <c r="D233" s="80" t="s">
        <v>185</v>
      </c>
      <c r="E233" s="81">
        <v>0</v>
      </c>
      <c r="F233" s="81">
        <v>-0.85</v>
      </c>
      <c r="G233" s="81">
        <v>-0.85</v>
      </c>
    </row>
    <row r="234" spans="2:7" ht="15.75" customHeight="1" x14ac:dyDescent="0.2">
      <c r="B234" s="74" t="s">
        <v>586</v>
      </c>
      <c r="C234" s="88" t="s">
        <v>208</v>
      </c>
      <c r="D234" s="76" t="s">
        <v>587</v>
      </c>
      <c r="E234" s="77">
        <v>0</v>
      </c>
      <c r="F234" s="77">
        <v>0</v>
      </c>
      <c r="G234" s="77">
        <v>0</v>
      </c>
    </row>
    <row r="235" spans="2:7" ht="15.75" customHeight="1" x14ac:dyDescent="0.2">
      <c r="B235" s="78" t="s">
        <v>586</v>
      </c>
      <c r="C235" s="79" t="s">
        <v>179</v>
      </c>
      <c r="D235" s="80" t="s">
        <v>184</v>
      </c>
      <c r="E235" s="81">
        <v>0</v>
      </c>
      <c r="F235" s="81">
        <v>-0.37</v>
      </c>
      <c r="G235" s="81">
        <v>-0.37</v>
      </c>
    </row>
    <row r="236" spans="2:7" ht="15.75" customHeight="1" x14ac:dyDescent="0.2">
      <c r="B236" s="74" t="s">
        <v>586</v>
      </c>
      <c r="C236" s="86" t="s">
        <v>12</v>
      </c>
      <c r="D236" s="76" t="s">
        <v>185</v>
      </c>
      <c r="E236" s="77">
        <v>0</v>
      </c>
      <c r="F236" s="77">
        <v>-3.65</v>
      </c>
      <c r="G236" s="77">
        <v>-3.65</v>
      </c>
    </row>
    <row r="237" spans="2:7" ht="15.75" customHeight="1" x14ac:dyDescent="0.2">
      <c r="B237" s="78" t="s">
        <v>588</v>
      </c>
      <c r="C237" s="79" t="s">
        <v>179</v>
      </c>
      <c r="D237" s="80" t="s">
        <v>184</v>
      </c>
      <c r="E237" s="81">
        <v>0</v>
      </c>
      <c r="F237" s="81">
        <v>-0.46</v>
      </c>
      <c r="G237" s="81">
        <v>-0.46</v>
      </c>
    </row>
    <row r="238" spans="2:7" ht="15.75" customHeight="1" x14ac:dyDescent="0.2">
      <c r="B238" s="74" t="s">
        <v>588</v>
      </c>
      <c r="C238" s="86" t="s">
        <v>12</v>
      </c>
      <c r="D238" s="76" t="s">
        <v>185</v>
      </c>
      <c r="E238" s="77">
        <v>0</v>
      </c>
      <c r="F238" s="77">
        <v>-4.58</v>
      </c>
      <c r="G238" s="77">
        <v>-4.58</v>
      </c>
    </row>
    <row r="239" spans="2:7" ht="19.5" customHeight="1" x14ac:dyDescent="0.2">
      <c r="B239" s="2" t="s">
        <v>212</v>
      </c>
      <c r="C239" s="2"/>
      <c r="D239" s="2"/>
      <c r="E239" s="2"/>
      <c r="F239" s="2"/>
      <c r="G239" s="2"/>
    </row>
    <row r="240" spans="2:7" ht="18" customHeight="1" x14ac:dyDescent="0.2">
      <c r="B240" s="38" t="s">
        <v>213</v>
      </c>
      <c r="C240" s="56"/>
      <c r="D240" s="56"/>
      <c r="E240" s="39">
        <v>262</v>
      </c>
      <c r="F240" s="39"/>
      <c r="G240" s="39">
        <v>262</v>
      </c>
    </row>
    <row r="241" spans="2:7" ht="18" customHeight="1" x14ac:dyDescent="0.2">
      <c r="B241" s="38" t="s">
        <v>214</v>
      </c>
      <c r="C241" s="56"/>
      <c r="D241" s="56"/>
      <c r="E241" s="39"/>
      <c r="F241" s="39">
        <v>-29</v>
      </c>
      <c r="G241" s="39">
        <v>-29</v>
      </c>
    </row>
    <row r="242" spans="2:7" ht="18" customHeight="1" x14ac:dyDescent="0.2">
      <c r="B242" s="38" t="s">
        <v>215</v>
      </c>
      <c r="C242" s="56"/>
      <c r="D242" s="56"/>
      <c r="E242" s="39"/>
      <c r="F242" s="39">
        <v>-8.9</v>
      </c>
      <c r="G242" s="39">
        <v>-8.9</v>
      </c>
    </row>
    <row r="243" spans="2:7" ht="18" customHeight="1" x14ac:dyDescent="0.2">
      <c r="B243" s="38" t="s">
        <v>216</v>
      </c>
      <c r="C243" s="56"/>
      <c r="D243" s="56"/>
      <c r="E243" s="39"/>
      <c r="F243" s="39">
        <v>-58.28</v>
      </c>
      <c r="G243" s="39">
        <v>-58.28</v>
      </c>
    </row>
    <row r="244" spans="2:7" ht="18" customHeight="1" x14ac:dyDescent="0.2">
      <c r="B244" s="38" t="s">
        <v>589</v>
      </c>
      <c r="C244" s="56"/>
      <c r="D244" s="56"/>
      <c r="E244" s="39">
        <v>-50</v>
      </c>
      <c r="F244" s="39"/>
      <c r="G244" s="39">
        <v>-50</v>
      </c>
    </row>
    <row r="245" spans="2:7" ht="18" customHeight="1" x14ac:dyDescent="0.2">
      <c r="B245" s="38" t="s">
        <v>219</v>
      </c>
      <c r="C245" s="56"/>
      <c r="D245" s="56"/>
      <c r="E245" s="39"/>
      <c r="F245" s="39"/>
      <c r="G245" s="39">
        <v>0</v>
      </c>
    </row>
    <row r="247" spans="2:7" ht="9.75" customHeight="1" x14ac:dyDescent="0.2"/>
    <row r="248" spans="2:7" ht="21.75" customHeight="1" x14ac:dyDescent="0.2">
      <c r="B248" s="1" t="s">
        <v>220</v>
      </c>
      <c r="C248" s="1"/>
      <c r="D248" s="1"/>
      <c r="E248" s="1"/>
      <c r="F248" s="1"/>
      <c r="G248" s="1"/>
    </row>
    <row r="249" spans="2:7" ht="18" customHeight="1" x14ac:dyDescent="0.2">
      <c r="B249" s="89" t="s">
        <v>221</v>
      </c>
      <c r="C249" s="89" t="s">
        <v>74</v>
      </c>
      <c r="D249" s="89" t="s">
        <v>222</v>
      </c>
      <c r="E249" s="89" t="s">
        <v>223</v>
      </c>
      <c r="F249" s="89" t="s">
        <v>224</v>
      </c>
      <c r="G249" s="89" t="s">
        <v>179</v>
      </c>
    </row>
    <row r="250" spans="2:7" ht="15.75" customHeight="1" x14ac:dyDescent="0.2">
      <c r="B250" s="74" t="s">
        <v>590</v>
      </c>
      <c r="C250" s="74" t="s">
        <v>591</v>
      </c>
      <c r="D250" s="76" t="s">
        <v>592</v>
      </c>
      <c r="E250" s="98">
        <v>14.49</v>
      </c>
      <c r="F250" s="98">
        <v>13.17</v>
      </c>
      <c r="G250" s="98">
        <v>1.32</v>
      </c>
    </row>
    <row r="251" spans="2:7" ht="15.75" customHeight="1" x14ac:dyDescent="0.2">
      <c r="B251" s="78" t="s">
        <v>593</v>
      </c>
      <c r="C251" s="78" t="s">
        <v>594</v>
      </c>
      <c r="D251" s="80" t="s">
        <v>595</v>
      </c>
      <c r="E251" s="99">
        <v>12.07</v>
      </c>
      <c r="F251" s="99">
        <v>10.97</v>
      </c>
      <c r="G251" s="99">
        <v>1.1000000000000001</v>
      </c>
    </row>
    <row r="252" spans="2:7" ht="15.75" customHeight="1" x14ac:dyDescent="0.2">
      <c r="B252" s="74" t="s">
        <v>593</v>
      </c>
      <c r="C252" s="74" t="s">
        <v>594</v>
      </c>
      <c r="D252" s="76" t="s">
        <v>596</v>
      </c>
      <c r="E252" s="98">
        <v>18.29</v>
      </c>
      <c r="F252" s="98">
        <v>16.63</v>
      </c>
      <c r="G252" s="98">
        <v>1.66</v>
      </c>
    </row>
    <row r="253" spans="2:7" ht="15.75" customHeight="1" x14ac:dyDescent="0.2">
      <c r="B253" s="78" t="s">
        <v>597</v>
      </c>
      <c r="C253" s="78" t="s">
        <v>598</v>
      </c>
      <c r="D253" s="80" t="s">
        <v>599</v>
      </c>
      <c r="E253" s="99">
        <v>10.59</v>
      </c>
      <c r="F253" s="99">
        <v>9.6300000000000008</v>
      </c>
      <c r="G253" s="99">
        <v>0.96</v>
      </c>
    </row>
    <row r="254" spans="2:7" ht="15.75" customHeight="1" x14ac:dyDescent="0.2">
      <c r="B254" s="74" t="s">
        <v>600</v>
      </c>
      <c r="C254" s="74" t="s">
        <v>601</v>
      </c>
      <c r="D254" s="76" t="s">
        <v>602</v>
      </c>
      <c r="E254" s="98">
        <v>9.2200000000000006</v>
      </c>
      <c r="F254" s="98">
        <v>8.3800000000000008</v>
      </c>
      <c r="G254" s="98">
        <v>0.84</v>
      </c>
    </row>
    <row r="255" spans="2:7" ht="15.75" customHeight="1" x14ac:dyDescent="0.2">
      <c r="B255" s="78" t="s">
        <v>603</v>
      </c>
      <c r="C255" s="78" t="s">
        <v>601</v>
      </c>
      <c r="D255" s="80" t="s">
        <v>604</v>
      </c>
      <c r="E255" s="99">
        <v>14.49</v>
      </c>
      <c r="F255" s="99">
        <v>13.17</v>
      </c>
      <c r="G255" s="99">
        <v>1.32</v>
      </c>
    </row>
    <row r="256" spans="2:7" ht="19.5" customHeight="1" x14ac:dyDescent="0.2">
      <c r="B256" s="92" t="s">
        <v>226</v>
      </c>
      <c r="C256" s="92"/>
      <c r="D256" s="92"/>
      <c r="E256" s="92"/>
      <c r="F256" s="92"/>
      <c r="G256" s="92"/>
    </row>
    <row r="257" spans="2:7" ht="18" customHeight="1" x14ac:dyDescent="0.2">
      <c r="B257" s="38" t="s">
        <v>227</v>
      </c>
      <c r="C257" s="93"/>
      <c r="D257" s="93"/>
      <c r="E257" s="39">
        <v>79.150000000000006</v>
      </c>
      <c r="F257" s="39">
        <v>71.95</v>
      </c>
      <c r="G257" s="39">
        <v>7.2</v>
      </c>
    </row>
    <row r="258" spans="2:7" ht="15" customHeight="1" x14ac:dyDescent="0.2">
      <c r="B258" s="94"/>
      <c r="C258" s="94"/>
      <c r="D258" s="94"/>
      <c r="E258" s="94"/>
      <c r="F258" s="94"/>
      <c r="G258" s="94"/>
    </row>
    <row r="259" spans="2:7" ht="15" customHeight="1" x14ac:dyDescent="0.2">
      <c r="B259" s="94"/>
      <c r="C259" s="94"/>
      <c r="D259" s="94"/>
      <c r="E259" s="94"/>
      <c r="F259" s="94"/>
      <c r="G259" s="94"/>
    </row>
    <row r="260" spans="2:7" ht="15" customHeight="1" x14ac:dyDescent="0.2">
      <c r="B260" s="94"/>
      <c r="C260" s="94"/>
      <c r="D260" s="94"/>
      <c r="E260" s="94"/>
      <c r="F260" s="94"/>
      <c r="G260" s="94"/>
    </row>
    <row r="261" spans="2:7" ht="15" customHeight="1" x14ac:dyDescent="0.2">
      <c r="B261" s="94"/>
      <c r="C261" s="94"/>
      <c r="D261" s="94"/>
      <c r="E261" s="94"/>
      <c r="F261" s="94"/>
      <c r="G261" s="94"/>
    </row>
    <row r="262" spans="2:7" ht="15" customHeight="1" x14ac:dyDescent="0.2">
      <c r="B262" s="94"/>
      <c r="C262" s="94"/>
      <c r="D262" s="94"/>
      <c r="E262" s="94"/>
      <c r="F262" s="94"/>
      <c r="G262" s="94"/>
    </row>
    <row r="263" spans="2:7" ht="15" customHeight="1" x14ac:dyDescent="0.2">
      <c r="B263" s="94"/>
      <c r="C263" s="94"/>
      <c r="D263" s="94"/>
      <c r="E263" s="94"/>
      <c r="F263" s="94"/>
      <c r="G263" s="94"/>
    </row>
    <row r="264" spans="2:7" ht="15" customHeight="1" x14ac:dyDescent="0.2">
      <c r="B264" s="94"/>
      <c r="C264" s="94"/>
      <c r="D264" s="94"/>
      <c r="E264" s="94"/>
      <c r="F264" s="94"/>
      <c r="G264" s="94"/>
    </row>
    <row r="265" spans="2:7" ht="15" customHeight="1" x14ac:dyDescent="0.2">
      <c r="B265" s="94"/>
      <c r="C265" s="94"/>
      <c r="D265" s="94"/>
      <c r="E265" s="94"/>
      <c r="F265" s="94"/>
      <c r="G265" s="94"/>
    </row>
    <row r="266" spans="2:7" ht="15" customHeight="1" x14ac:dyDescent="0.2">
      <c r="B266" s="94"/>
      <c r="C266" s="94"/>
      <c r="D266" s="94"/>
      <c r="E266" s="94"/>
      <c r="F266" s="94"/>
      <c r="G266" s="94"/>
    </row>
    <row r="267" spans="2:7" ht="15" customHeight="1" x14ac:dyDescent="0.2">
      <c r="B267" s="94"/>
      <c r="C267" s="94"/>
      <c r="D267" s="94"/>
      <c r="E267" s="94"/>
      <c r="F267" s="94"/>
      <c r="G267" s="94"/>
    </row>
    <row r="268" spans="2:7" ht="15" customHeight="1" x14ac:dyDescent="0.2">
      <c r="B268" s="94"/>
      <c r="C268" s="94"/>
      <c r="D268" s="94"/>
      <c r="E268" s="94"/>
      <c r="F268" s="94"/>
      <c r="G268" s="94"/>
    </row>
    <row r="269" spans="2:7" ht="15" customHeight="1" x14ac:dyDescent="0.2">
      <c r="B269" s="94"/>
      <c r="C269" s="94"/>
      <c r="D269" s="94"/>
      <c r="E269" s="94"/>
      <c r="F269" s="94"/>
      <c r="G269" s="94"/>
    </row>
    <row r="270" spans="2:7" ht="15" customHeight="1" x14ac:dyDescent="0.2">
      <c r="B270" s="94"/>
      <c r="C270" s="94"/>
      <c r="D270" s="94"/>
      <c r="E270" s="94"/>
      <c r="F270" s="94"/>
      <c r="G270" s="94"/>
    </row>
    <row r="271" spans="2:7" ht="15" customHeight="1" x14ac:dyDescent="0.2">
      <c r="B271" s="94"/>
      <c r="C271" s="94"/>
      <c r="D271" s="94"/>
      <c r="E271" s="94"/>
      <c r="F271" s="94"/>
      <c r="G271" s="94"/>
    </row>
    <row r="272" spans="2:7" ht="15" customHeight="1" x14ac:dyDescent="0.2">
      <c r="B272" s="94"/>
      <c r="C272" s="94"/>
      <c r="D272" s="94"/>
      <c r="E272" s="94"/>
      <c r="F272" s="94"/>
      <c r="G272" s="94"/>
    </row>
    <row r="273" spans="2:7" ht="15" customHeight="1" x14ac:dyDescent="0.2">
      <c r="B273" s="94"/>
      <c r="C273" s="94"/>
      <c r="D273" s="94"/>
      <c r="E273" s="94"/>
      <c r="F273" s="94"/>
      <c r="G273" s="94"/>
    </row>
    <row r="274" spans="2:7" ht="15" customHeight="1" x14ac:dyDescent="0.2">
      <c r="B274" s="94"/>
      <c r="C274" s="94"/>
      <c r="D274" s="94"/>
      <c r="E274" s="94"/>
      <c r="F274" s="94"/>
      <c r="G274" s="94"/>
    </row>
    <row r="275" spans="2:7" ht="15" customHeight="1" x14ac:dyDescent="0.2">
      <c r="B275" s="94"/>
      <c r="C275" s="94"/>
      <c r="D275" s="94"/>
      <c r="E275" s="94"/>
      <c r="F275" s="94"/>
      <c r="G275" s="94"/>
    </row>
    <row r="276" spans="2:7" ht="15" customHeight="1" x14ac:dyDescent="0.2">
      <c r="B276" s="94"/>
      <c r="C276" s="94"/>
      <c r="D276" s="94"/>
      <c r="E276" s="94"/>
      <c r="F276" s="94"/>
      <c r="G276" s="94"/>
    </row>
    <row r="277" spans="2:7" ht="15" customHeight="1" x14ac:dyDescent="0.2">
      <c r="B277" s="94"/>
      <c r="C277" s="94"/>
      <c r="D277" s="94"/>
      <c r="E277" s="94"/>
      <c r="F277" s="94"/>
      <c r="G277" s="94"/>
    </row>
    <row r="278" spans="2:7" ht="15" customHeight="1" x14ac:dyDescent="0.2">
      <c r="B278" s="94"/>
      <c r="C278" s="94"/>
      <c r="D278" s="94"/>
      <c r="E278" s="94"/>
      <c r="F278" s="94"/>
      <c r="G278" s="94"/>
    </row>
    <row r="279" spans="2:7" ht="15" customHeight="1" x14ac:dyDescent="0.2">
      <c r="B279" s="94"/>
      <c r="C279" s="94"/>
      <c r="D279" s="94"/>
      <c r="E279" s="94"/>
      <c r="F279" s="94"/>
      <c r="G279" s="94"/>
    </row>
  </sheetData>
  <mergeCells count="4">
    <mergeCell ref="B2:H2"/>
    <mergeCell ref="B4:C4"/>
    <mergeCell ref="B239:G239"/>
    <mergeCell ref="B248:G248"/>
  </mergeCells>
  <pageMargins left="0.75" right="0.75" top="1" bottom="1" header="0.511811023622047" footer="0.511811023622047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G99"/>
  <sheetViews>
    <sheetView showGridLines="0" zoomScaleNormal="100" workbookViewId="0"/>
  </sheetViews>
  <sheetFormatPr baseColWidth="10" defaultColWidth="8.6640625" defaultRowHeight="15" x14ac:dyDescent="0.2"/>
  <cols>
    <col min="1" max="1" width="2" customWidth="1"/>
    <col min="2" max="3" width="13" customWidth="1"/>
    <col min="4" max="4" width="28" customWidth="1"/>
    <col min="5" max="5" width="11" customWidth="1"/>
    <col min="6" max="6" width="12" customWidth="1"/>
    <col min="7" max="7" width="11" customWidth="1"/>
    <col min="8" max="8" width="2" customWidth="1"/>
  </cols>
  <sheetData>
    <row r="1" spans="2:7" ht="6" customHeight="1" x14ac:dyDescent="0.2"/>
    <row r="2" spans="2:7" ht="36" customHeight="1" x14ac:dyDescent="0.2">
      <c r="B2" s="4" t="s">
        <v>605</v>
      </c>
      <c r="C2" s="4"/>
      <c r="D2" s="4"/>
      <c r="E2" s="4"/>
      <c r="F2" s="4"/>
      <c r="G2" s="4"/>
    </row>
    <row r="3" spans="2:7" ht="7.5" customHeight="1" x14ac:dyDescent="0.2"/>
    <row r="4" spans="2:7" ht="21.75" customHeight="1" x14ac:dyDescent="0.2">
      <c r="B4" s="3" t="s">
        <v>172</v>
      </c>
      <c r="C4" s="3"/>
      <c r="D4" s="3"/>
      <c r="E4" s="3"/>
      <c r="F4" s="3"/>
      <c r="G4" s="3"/>
    </row>
    <row r="5" spans="2:7" ht="18" customHeight="1" x14ac:dyDescent="0.2">
      <c r="B5" s="73" t="s">
        <v>74</v>
      </c>
      <c r="C5" s="73" t="s">
        <v>173</v>
      </c>
      <c r="D5" s="73" t="s">
        <v>174</v>
      </c>
      <c r="E5" s="73" t="s">
        <v>175</v>
      </c>
      <c r="F5" s="73" t="s">
        <v>176</v>
      </c>
      <c r="G5" s="73" t="s">
        <v>177</v>
      </c>
    </row>
    <row r="6" spans="2:7" ht="15.75" customHeight="1" x14ac:dyDescent="0.2">
      <c r="B6" s="74"/>
      <c r="C6" s="76"/>
      <c r="D6" s="76"/>
      <c r="E6" s="102"/>
      <c r="F6" s="102"/>
      <c r="G6" s="102"/>
    </row>
    <row r="7" spans="2:7" ht="15.75" customHeight="1" x14ac:dyDescent="0.2">
      <c r="B7" s="78"/>
      <c r="C7" s="80"/>
      <c r="D7" s="80"/>
      <c r="E7" s="103"/>
      <c r="F7" s="103"/>
      <c r="G7" s="103"/>
    </row>
    <row r="8" spans="2:7" ht="15.75" customHeight="1" x14ac:dyDescent="0.2">
      <c r="B8" s="74"/>
      <c r="C8" s="76"/>
      <c r="D8" s="76"/>
      <c r="E8" s="102"/>
      <c r="F8" s="102"/>
      <c r="G8" s="102"/>
    </row>
    <row r="9" spans="2:7" ht="15.75" customHeight="1" x14ac:dyDescent="0.2">
      <c r="B9" s="78"/>
      <c r="C9" s="80"/>
      <c r="D9" s="80"/>
      <c r="E9" s="103"/>
      <c r="F9" s="103"/>
      <c r="G9" s="103"/>
    </row>
    <row r="10" spans="2:7" ht="15.75" customHeight="1" x14ac:dyDescent="0.2">
      <c r="B10" s="74"/>
      <c r="C10" s="76"/>
      <c r="D10" s="76"/>
      <c r="E10" s="102"/>
      <c r="F10" s="102"/>
      <c r="G10" s="102"/>
    </row>
    <row r="11" spans="2:7" ht="15.75" customHeight="1" x14ac:dyDescent="0.2">
      <c r="B11" s="78"/>
      <c r="C11" s="80"/>
      <c r="D11" s="80"/>
      <c r="E11" s="103"/>
      <c r="F11" s="103"/>
      <c r="G11" s="103"/>
    </row>
    <row r="12" spans="2:7" ht="15.75" customHeight="1" x14ac:dyDescent="0.2">
      <c r="B12" s="74"/>
      <c r="C12" s="76"/>
      <c r="D12" s="76"/>
      <c r="E12" s="102"/>
      <c r="F12" s="102"/>
      <c r="G12" s="102"/>
    </row>
    <row r="13" spans="2:7" ht="15.75" customHeight="1" x14ac:dyDescent="0.2">
      <c r="B13" s="78"/>
      <c r="C13" s="80"/>
      <c r="D13" s="80"/>
      <c r="E13" s="103"/>
      <c r="F13" s="103"/>
      <c r="G13" s="103"/>
    </row>
    <row r="14" spans="2:7" ht="15.75" customHeight="1" x14ac:dyDescent="0.2">
      <c r="B14" s="74"/>
      <c r="C14" s="76"/>
      <c r="D14" s="76"/>
      <c r="E14" s="102"/>
      <c r="F14" s="102"/>
      <c r="G14" s="102"/>
    </row>
    <row r="15" spans="2:7" ht="15.75" customHeight="1" x14ac:dyDescent="0.2">
      <c r="B15" s="78"/>
      <c r="C15" s="80"/>
      <c r="D15" s="80"/>
      <c r="E15" s="103"/>
      <c r="F15" s="103"/>
      <c r="G15" s="103"/>
    </row>
    <row r="16" spans="2:7" ht="15.75" customHeight="1" x14ac:dyDescent="0.2">
      <c r="B16" s="74"/>
      <c r="C16" s="76"/>
      <c r="D16" s="76"/>
      <c r="E16" s="102"/>
      <c r="F16" s="102"/>
      <c r="G16" s="102"/>
    </row>
    <row r="17" spans="2:7" ht="15.75" customHeight="1" x14ac:dyDescent="0.2">
      <c r="B17" s="78"/>
      <c r="C17" s="80"/>
      <c r="D17" s="80"/>
      <c r="E17" s="103"/>
      <c r="F17" s="103"/>
      <c r="G17" s="103"/>
    </row>
    <row r="18" spans="2:7" ht="15.75" customHeight="1" x14ac:dyDescent="0.2">
      <c r="B18" s="74"/>
      <c r="C18" s="76"/>
      <c r="D18" s="76"/>
      <c r="E18" s="102"/>
      <c r="F18" s="102"/>
      <c r="G18" s="102"/>
    </row>
    <row r="19" spans="2:7" ht="15.75" customHeight="1" x14ac:dyDescent="0.2">
      <c r="B19" s="78"/>
      <c r="C19" s="80"/>
      <c r="D19" s="80"/>
      <c r="E19" s="103"/>
      <c r="F19" s="103"/>
      <c r="G19" s="103"/>
    </row>
    <row r="20" spans="2:7" ht="15.75" customHeight="1" x14ac:dyDescent="0.2">
      <c r="B20" s="74"/>
      <c r="C20" s="76"/>
      <c r="D20" s="76"/>
      <c r="E20" s="102"/>
      <c r="F20" s="102"/>
      <c r="G20" s="102"/>
    </row>
    <row r="21" spans="2:7" ht="15.75" customHeight="1" x14ac:dyDescent="0.2">
      <c r="B21" s="78"/>
      <c r="C21" s="80"/>
      <c r="D21" s="80"/>
      <c r="E21" s="103"/>
      <c r="F21" s="103"/>
      <c r="G21" s="103"/>
    </row>
    <row r="22" spans="2:7" ht="15.75" customHeight="1" x14ac:dyDescent="0.2">
      <c r="B22" s="74"/>
      <c r="C22" s="76"/>
      <c r="D22" s="76"/>
      <c r="E22" s="102"/>
      <c r="F22" s="102"/>
      <c r="G22" s="102"/>
    </row>
    <row r="23" spans="2:7" ht="15.75" customHeight="1" x14ac:dyDescent="0.2">
      <c r="B23" s="78"/>
      <c r="C23" s="80"/>
      <c r="D23" s="80"/>
      <c r="E23" s="103"/>
      <c r="F23" s="103"/>
      <c r="G23" s="103"/>
    </row>
    <row r="24" spans="2:7" ht="15.75" customHeight="1" x14ac:dyDescent="0.2">
      <c r="B24" s="74"/>
      <c r="C24" s="76"/>
      <c r="D24" s="76"/>
      <c r="E24" s="102"/>
      <c r="F24" s="102"/>
      <c r="G24" s="102"/>
    </row>
    <row r="25" spans="2:7" ht="15.75" customHeight="1" x14ac:dyDescent="0.2">
      <c r="B25" s="78"/>
      <c r="C25" s="80"/>
      <c r="D25" s="80"/>
      <c r="E25" s="103"/>
      <c r="F25" s="103"/>
      <c r="G25" s="103"/>
    </row>
    <row r="26" spans="2:7" ht="15.75" customHeight="1" x14ac:dyDescent="0.2">
      <c r="B26" s="74"/>
      <c r="C26" s="76"/>
      <c r="D26" s="76"/>
      <c r="E26" s="102"/>
      <c r="F26" s="102"/>
      <c r="G26" s="102"/>
    </row>
    <row r="27" spans="2:7" ht="15.75" customHeight="1" x14ac:dyDescent="0.2">
      <c r="B27" s="78"/>
      <c r="C27" s="80"/>
      <c r="D27" s="80"/>
      <c r="E27" s="103"/>
      <c r="F27" s="103"/>
      <c r="G27" s="103"/>
    </row>
    <row r="28" spans="2:7" ht="15.75" customHeight="1" x14ac:dyDescent="0.2">
      <c r="B28" s="74"/>
      <c r="C28" s="76"/>
      <c r="D28" s="76"/>
      <c r="E28" s="102"/>
      <c r="F28" s="102"/>
      <c r="G28" s="102"/>
    </row>
    <row r="29" spans="2:7" ht="15.75" customHeight="1" x14ac:dyDescent="0.2">
      <c r="B29" s="78"/>
      <c r="C29" s="80"/>
      <c r="D29" s="80"/>
      <c r="E29" s="103"/>
      <c r="F29" s="103"/>
      <c r="G29" s="103"/>
    </row>
    <row r="30" spans="2:7" ht="15.75" customHeight="1" x14ac:dyDescent="0.2">
      <c r="B30" s="74"/>
      <c r="C30" s="76"/>
      <c r="D30" s="76"/>
      <c r="E30" s="102"/>
      <c r="F30" s="102"/>
      <c r="G30" s="102"/>
    </row>
    <row r="31" spans="2:7" ht="15.75" customHeight="1" x14ac:dyDescent="0.2">
      <c r="B31" s="78"/>
      <c r="C31" s="80"/>
      <c r="D31" s="80"/>
      <c r="E31" s="103"/>
      <c r="F31" s="103"/>
      <c r="G31" s="103"/>
    </row>
    <row r="32" spans="2:7" ht="15.75" customHeight="1" x14ac:dyDescent="0.2">
      <c r="B32" s="74"/>
      <c r="C32" s="76"/>
      <c r="D32" s="76"/>
      <c r="E32" s="102"/>
      <c r="F32" s="102"/>
      <c r="G32" s="102"/>
    </row>
    <row r="33" spans="2:7" ht="15.75" customHeight="1" x14ac:dyDescent="0.2">
      <c r="B33" s="78"/>
      <c r="C33" s="80"/>
      <c r="D33" s="80"/>
      <c r="E33" s="103"/>
      <c r="F33" s="103"/>
      <c r="G33" s="103"/>
    </row>
    <row r="34" spans="2:7" ht="15.75" customHeight="1" x14ac:dyDescent="0.2">
      <c r="B34" s="74"/>
      <c r="C34" s="76"/>
      <c r="D34" s="76"/>
      <c r="E34" s="102"/>
      <c r="F34" s="102"/>
      <c r="G34" s="102"/>
    </row>
    <row r="35" spans="2:7" ht="15.75" customHeight="1" x14ac:dyDescent="0.2">
      <c r="B35" s="78"/>
      <c r="C35" s="80"/>
      <c r="D35" s="80"/>
      <c r="E35" s="103"/>
      <c r="F35" s="103"/>
      <c r="G35" s="103"/>
    </row>
    <row r="36" spans="2:7" ht="15.75" customHeight="1" x14ac:dyDescent="0.2">
      <c r="B36" s="74"/>
      <c r="C36" s="76"/>
      <c r="D36" s="76"/>
      <c r="E36" s="102"/>
      <c r="F36" s="102"/>
      <c r="G36" s="102"/>
    </row>
    <row r="37" spans="2:7" ht="15.75" customHeight="1" x14ac:dyDescent="0.2">
      <c r="B37" s="78"/>
      <c r="C37" s="80"/>
      <c r="D37" s="80"/>
      <c r="E37" s="103"/>
      <c r="F37" s="103"/>
      <c r="G37" s="103"/>
    </row>
    <row r="38" spans="2:7" ht="15.75" customHeight="1" x14ac:dyDescent="0.2">
      <c r="B38" s="74"/>
      <c r="C38" s="76"/>
      <c r="D38" s="76"/>
      <c r="E38" s="102"/>
      <c r="F38" s="102"/>
      <c r="G38" s="102"/>
    </row>
    <row r="39" spans="2:7" ht="15.75" customHeight="1" x14ac:dyDescent="0.2">
      <c r="B39" s="78"/>
      <c r="C39" s="80"/>
      <c r="D39" s="80"/>
      <c r="E39" s="103"/>
      <c r="F39" s="103"/>
      <c r="G39" s="103"/>
    </row>
    <row r="40" spans="2:7" ht="15.75" customHeight="1" x14ac:dyDescent="0.2">
      <c r="B40" s="74"/>
      <c r="C40" s="76"/>
      <c r="D40" s="76"/>
      <c r="E40" s="102"/>
      <c r="F40" s="102"/>
      <c r="G40" s="102"/>
    </row>
    <row r="41" spans="2:7" ht="15.75" customHeight="1" x14ac:dyDescent="0.2">
      <c r="B41" s="78"/>
      <c r="C41" s="80"/>
      <c r="D41" s="80"/>
      <c r="E41" s="103"/>
      <c r="F41" s="103"/>
      <c r="G41" s="103"/>
    </row>
    <row r="42" spans="2:7" ht="15.75" customHeight="1" x14ac:dyDescent="0.2">
      <c r="B42" s="74"/>
      <c r="C42" s="76"/>
      <c r="D42" s="76"/>
      <c r="E42" s="102"/>
      <c r="F42" s="102"/>
      <c r="G42" s="102"/>
    </row>
    <row r="43" spans="2:7" ht="15.75" customHeight="1" x14ac:dyDescent="0.2">
      <c r="B43" s="78"/>
      <c r="C43" s="80"/>
      <c r="D43" s="80"/>
      <c r="E43" s="103"/>
      <c r="F43" s="103"/>
      <c r="G43" s="103"/>
    </row>
    <row r="44" spans="2:7" ht="15.75" customHeight="1" x14ac:dyDescent="0.2">
      <c r="B44" s="74"/>
      <c r="C44" s="76"/>
      <c r="D44" s="76"/>
      <c r="E44" s="102"/>
      <c r="F44" s="102"/>
      <c r="G44" s="102"/>
    </row>
    <row r="45" spans="2:7" ht="15.75" customHeight="1" x14ac:dyDescent="0.2">
      <c r="B45" s="78"/>
      <c r="C45" s="80"/>
      <c r="D45" s="80"/>
      <c r="E45" s="103"/>
      <c r="F45" s="103"/>
      <c r="G45" s="103"/>
    </row>
    <row r="46" spans="2:7" ht="15.75" customHeight="1" x14ac:dyDescent="0.2">
      <c r="B46" s="74"/>
      <c r="C46" s="76"/>
      <c r="D46" s="76"/>
      <c r="E46" s="102"/>
      <c r="F46" s="102"/>
      <c r="G46" s="102"/>
    </row>
    <row r="47" spans="2:7" ht="15.75" customHeight="1" x14ac:dyDescent="0.2">
      <c r="B47" s="78"/>
      <c r="C47" s="80"/>
      <c r="D47" s="80"/>
      <c r="E47" s="103"/>
      <c r="F47" s="103"/>
      <c r="G47" s="103"/>
    </row>
    <row r="48" spans="2:7" ht="15.75" customHeight="1" x14ac:dyDescent="0.2">
      <c r="B48" s="74"/>
      <c r="C48" s="76"/>
      <c r="D48" s="76"/>
      <c r="E48" s="102"/>
      <c r="F48" s="102"/>
      <c r="G48" s="102"/>
    </row>
    <row r="49" spans="2:7" ht="15.75" customHeight="1" x14ac:dyDescent="0.2">
      <c r="B49" s="78"/>
      <c r="C49" s="80"/>
      <c r="D49" s="80"/>
      <c r="E49" s="103"/>
      <c r="F49" s="103"/>
      <c r="G49" s="103"/>
    </row>
    <row r="50" spans="2:7" ht="15.75" customHeight="1" x14ac:dyDescent="0.2">
      <c r="B50" s="74"/>
      <c r="C50" s="76"/>
      <c r="D50" s="76"/>
      <c r="E50" s="102"/>
      <c r="F50" s="102"/>
      <c r="G50" s="102"/>
    </row>
    <row r="51" spans="2:7" ht="15.75" customHeight="1" x14ac:dyDescent="0.2">
      <c r="B51" s="78"/>
      <c r="C51" s="80"/>
      <c r="D51" s="80"/>
      <c r="E51" s="103"/>
      <c r="F51" s="103"/>
      <c r="G51" s="103"/>
    </row>
    <row r="52" spans="2:7" ht="15.75" customHeight="1" x14ac:dyDescent="0.2">
      <c r="B52" s="74"/>
      <c r="C52" s="76"/>
      <c r="D52" s="76"/>
      <c r="E52" s="102"/>
      <c r="F52" s="102"/>
      <c r="G52" s="102"/>
    </row>
    <row r="53" spans="2:7" ht="15.75" customHeight="1" x14ac:dyDescent="0.2">
      <c r="B53" s="78"/>
      <c r="C53" s="80"/>
      <c r="D53" s="80"/>
      <c r="E53" s="103"/>
      <c r="F53" s="103"/>
      <c r="G53" s="103"/>
    </row>
    <row r="54" spans="2:7" ht="15.75" customHeight="1" x14ac:dyDescent="0.2">
      <c r="B54" s="74"/>
      <c r="C54" s="76"/>
      <c r="D54" s="76"/>
      <c r="E54" s="102"/>
      <c r="F54" s="102"/>
      <c r="G54" s="102"/>
    </row>
    <row r="55" spans="2:7" ht="15.75" customHeight="1" x14ac:dyDescent="0.2">
      <c r="B55" s="78"/>
      <c r="C55" s="80"/>
      <c r="D55" s="80"/>
      <c r="E55" s="103"/>
      <c r="F55" s="103"/>
      <c r="G55" s="103"/>
    </row>
    <row r="56" spans="2:7" ht="15.75" customHeight="1" x14ac:dyDescent="0.2">
      <c r="B56" s="74"/>
      <c r="C56" s="76"/>
      <c r="D56" s="76"/>
      <c r="E56" s="102"/>
      <c r="F56" s="102"/>
      <c r="G56" s="102"/>
    </row>
    <row r="57" spans="2:7" ht="15.75" customHeight="1" x14ac:dyDescent="0.2">
      <c r="B57" s="78"/>
      <c r="C57" s="80"/>
      <c r="D57" s="80"/>
      <c r="E57" s="103"/>
      <c r="F57" s="103"/>
      <c r="G57" s="103"/>
    </row>
    <row r="58" spans="2:7" ht="15.75" customHeight="1" x14ac:dyDescent="0.2">
      <c r="B58" s="74"/>
      <c r="C58" s="76"/>
      <c r="D58" s="76"/>
      <c r="E58" s="102"/>
      <c r="F58" s="102"/>
      <c r="G58" s="102"/>
    </row>
    <row r="59" spans="2:7" ht="15.75" customHeight="1" x14ac:dyDescent="0.2">
      <c r="B59" s="78"/>
      <c r="C59" s="80"/>
      <c r="D59" s="80"/>
      <c r="E59" s="103"/>
      <c r="F59" s="103"/>
      <c r="G59" s="103"/>
    </row>
    <row r="60" spans="2:7" ht="15.75" customHeight="1" x14ac:dyDescent="0.2">
      <c r="B60" s="74"/>
      <c r="C60" s="76"/>
      <c r="D60" s="76"/>
      <c r="E60" s="102"/>
      <c r="F60" s="102"/>
      <c r="G60" s="102"/>
    </row>
    <row r="61" spans="2:7" ht="15.75" customHeight="1" x14ac:dyDescent="0.2">
      <c r="B61" s="78"/>
      <c r="C61" s="80"/>
      <c r="D61" s="80"/>
      <c r="E61" s="103"/>
      <c r="F61" s="103"/>
      <c r="G61" s="103"/>
    </row>
    <row r="62" spans="2:7" ht="15.75" customHeight="1" x14ac:dyDescent="0.2">
      <c r="B62" s="74"/>
      <c r="C62" s="76"/>
      <c r="D62" s="76"/>
      <c r="E62" s="102"/>
      <c r="F62" s="102"/>
      <c r="G62" s="102"/>
    </row>
    <row r="63" spans="2:7" ht="15.75" customHeight="1" x14ac:dyDescent="0.2">
      <c r="B63" s="78"/>
      <c r="C63" s="80"/>
      <c r="D63" s="80"/>
      <c r="E63" s="103"/>
      <c r="F63" s="103"/>
      <c r="G63" s="103"/>
    </row>
    <row r="64" spans="2:7" ht="15.75" customHeight="1" x14ac:dyDescent="0.2">
      <c r="B64" s="74"/>
      <c r="C64" s="76"/>
      <c r="D64" s="76"/>
      <c r="E64" s="102"/>
      <c r="F64" s="102"/>
      <c r="G64" s="102"/>
    </row>
    <row r="65" spans="2:7" ht="15.75" customHeight="1" x14ac:dyDescent="0.2">
      <c r="B65" s="78"/>
      <c r="C65" s="80"/>
      <c r="D65" s="80"/>
      <c r="E65" s="103"/>
      <c r="F65" s="103"/>
      <c r="G65" s="103"/>
    </row>
    <row r="66" spans="2:7" ht="19.5" customHeight="1" x14ac:dyDescent="0.2">
      <c r="B66" s="2" t="s">
        <v>212</v>
      </c>
      <c r="C66" s="2"/>
      <c r="D66" s="2"/>
      <c r="E66" s="2"/>
      <c r="F66" s="2"/>
      <c r="G66" s="2"/>
    </row>
    <row r="67" spans="2:7" ht="18" customHeight="1" x14ac:dyDescent="0.2">
      <c r="B67" s="38" t="s">
        <v>213</v>
      </c>
      <c r="C67" s="56"/>
      <c r="D67" s="56"/>
      <c r="E67" s="39">
        <v>0</v>
      </c>
      <c r="F67" s="39">
        <v>0</v>
      </c>
      <c r="G67" s="39">
        <v>0</v>
      </c>
    </row>
    <row r="68" spans="2:7" ht="18" customHeight="1" x14ac:dyDescent="0.2">
      <c r="B68" s="38" t="s">
        <v>214</v>
      </c>
      <c r="C68" s="56"/>
      <c r="D68" s="56"/>
      <c r="E68" s="39">
        <v>0</v>
      </c>
      <c r="F68" s="39">
        <v>0</v>
      </c>
      <c r="G68" s="39">
        <v>0</v>
      </c>
    </row>
    <row r="69" spans="2:7" ht="18" customHeight="1" x14ac:dyDescent="0.2">
      <c r="B69" s="38" t="s">
        <v>215</v>
      </c>
      <c r="C69" s="56"/>
      <c r="D69" s="56"/>
      <c r="E69" s="39">
        <v>0</v>
      </c>
      <c r="F69" s="39">
        <v>0</v>
      </c>
      <c r="G69" s="39">
        <v>0</v>
      </c>
    </row>
    <row r="70" spans="2:7" ht="18" customHeight="1" x14ac:dyDescent="0.2">
      <c r="B70" s="38" t="s">
        <v>216</v>
      </c>
      <c r="C70" s="56"/>
      <c r="D70" s="56"/>
      <c r="E70" s="39">
        <v>0</v>
      </c>
      <c r="F70" s="39">
        <v>0</v>
      </c>
      <c r="G70" s="39">
        <v>0</v>
      </c>
    </row>
    <row r="71" spans="2:7" ht="18" customHeight="1" x14ac:dyDescent="0.2">
      <c r="B71" s="38" t="s">
        <v>218</v>
      </c>
      <c r="C71" s="56"/>
      <c r="D71" s="56"/>
      <c r="E71" s="39">
        <v>0</v>
      </c>
      <c r="F71" s="39">
        <v>0</v>
      </c>
      <c r="G71" s="39">
        <v>0</v>
      </c>
    </row>
    <row r="72" spans="2:7" ht="18" customHeight="1" x14ac:dyDescent="0.2">
      <c r="B72" s="38" t="s">
        <v>589</v>
      </c>
      <c r="C72" s="56"/>
      <c r="D72" s="56"/>
      <c r="E72" s="39">
        <v>0</v>
      </c>
      <c r="F72" s="39">
        <v>0</v>
      </c>
      <c r="G72" s="39">
        <v>0</v>
      </c>
    </row>
    <row r="73" spans="2:7" ht="18" customHeight="1" x14ac:dyDescent="0.2">
      <c r="B73" s="38" t="s">
        <v>219</v>
      </c>
      <c r="C73" s="56"/>
      <c r="D73" s="56"/>
      <c r="E73" s="39">
        <v>0</v>
      </c>
      <c r="F73" s="39">
        <v>0</v>
      </c>
      <c r="G73" s="39">
        <v>0</v>
      </c>
    </row>
    <row r="75" spans="2:7" ht="9.75" customHeight="1" x14ac:dyDescent="0.2"/>
    <row r="76" spans="2:7" ht="21.75" customHeight="1" x14ac:dyDescent="0.2">
      <c r="B76" s="1" t="s">
        <v>220</v>
      </c>
      <c r="C76" s="1"/>
      <c r="D76" s="1"/>
      <c r="E76" s="1"/>
      <c r="F76" s="1"/>
      <c r="G76" s="1"/>
    </row>
    <row r="77" spans="2:7" ht="18" customHeight="1" x14ac:dyDescent="0.2">
      <c r="B77" s="89" t="s">
        <v>221</v>
      </c>
      <c r="C77" s="89" t="s">
        <v>74</v>
      </c>
      <c r="D77" s="89" t="s">
        <v>222</v>
      </c>
      <c r="E77" s="89" t="s">
        <v>223</v>
      </c>
      <c r="F77" s="89" t="s">
        <v>224</v>
      </c>
      <c r="G77" s="89" t="s">
        <v>179</v>
      </c>
    </row>
    <row r="78" spans="2:7" ht="15.75" customHeight="1" x14ac:dyDescent="0.2">
      <c r="B78" s="74"/>
      <c r="C78" s="76"/>
      <c r="D78" s="76"/>
      <c r="E78" s="102"/>
      <c r="F78" s="102"/>
      <c r="G78" s="102"/>
    </row>
    <row r="79" spans="2:7" ht="15.75" customHeight="1" x14ac:dyDescent="0.2">
      <c r="B79" s="78"/>
      <c r="C79" s="80"/>
      <c r="D79" s="80"/>
      <c r="E79" s="103"/>
      <c r="F79" s="103"/>
      <c r="G79" s="103"/>
    </row>
    <row r="80" spans="2:7" ht="15.75" customHeight="1" x14ac:dyDescent="0.2">
      <c r="B80" s="74"/>
      <c r="C80" s="76"/>
      <c r="D80" s="76"/>
      <c r="E80" s="102"/>
      <c r="F80" s="102"/>
      <c r="G80" s="102"/>
    </row>
    <row r="81" spans="2:7" ht="15.75" customHeight="1" x14ac:dyDescent="0.2">
      <c r="B81" s="78"/>
      <c r="C81" s="80"/>
      <c r="D81" s="80"/>
      <c r="E81" s="103"/>
      <c r="F81" s="103"/>
      <c r="G81" s="103"/>
    </row>
    <row r="82" spans="2:7" ht="15.75" customHeight="1" x14ac:dyDescent="0.2">
      <c r="B82" s="74"/>
      <c r="C82" s="76"/>
      <c r="D82" s="76"/>
      <c r="E82" s="102"/>
      <c r="F82" s="102"/>
      <c r="G82" s="102"/>
    </row>
    <row r="83" spans="2:7" ht="15.75" customHeight="1" x14ac:dyDescent="0.2">
      <c r="B83" s="78"/>
      <c r="C83" s="80"/>
      <c r="D83" s="80"/>
      <c r="E83" s="103"/>
      <c r="F83" s="103"/>
      <c r="G83" s="103"/>
    </row>
    <row r="84" spans="2:7" ht="15.75" customHeight="1" x14ac:dyDescent="0.2">
      <c r="B84" s="74"/>
      <c r="C84" s="76"/>
      <c r="D84" s="76"/>
      <c r="E84" s="102"/>
      <c r="F84" s="102"/>
      <c r="G84" s="102"/>
    </row>
    <row r="85" spans="2:7" ht="15.75" customHeight="1" x14ac:dyDescent="0.2">
      <c r="B85" s="78"/>
      <c r="C85" s="80"/>
      <c r="D85" s="80"/>
      <c r="E85" s="103"/>
      <c r="F85" s="103"/>
      <c r="G85" s="103"/>
    </row>
    <row r="86" spans="2:7" ht="15.75" customHeight="1" x14ac:dyDescent="0.2">
      <c r="B86" s="74"/>
      <c r="C86" s="76"/>
      <c r="D86" s="76"/>
      <c r="E86" s="102"/>
      <c r="F86" s="102"/>
      <c r="G86" s="102"/>
    </row>
    <row r="87" spans="2:7" ht="15.75" customHeight="1" x14ac:dyDescent="0.2">
      <c r="B87" s="78"/>
      <c r="C87" s="80"/>
      <c r="D87" s="80"/>
      <c r="E87" s="103"/>
      <c r="F87" s="103"/>
      <c r="G87" s="103"/>
    </row>
    <row r="88" spans="2:7" ht="15.75" customHeight="1" x14ac:dyDescent="0.2">
      <c r="B88" s="74"/>
      <c r="C88" s="76"/>
      <c r="D88" s="76"/>
      <c r="E88" s="102"/>
      <c r="F88" s="102"/>
      <c r="G88" s="102"/>
    </row>
    <row r="89" spans="2:7" ht="15.75" customHeight="1" x14ac:dyDescent="0.2">
      <c r="B89" s="78"/>
      <c r="C89" s="80"/>
      <c r="D89" s="80"/>
      <c r="E89" s="103"/>
      <c r="F89" s="103"/>
      <c r="G89" s="103"/>
    </row>
    <row r="90" spans="2:7" ht="15.75" customHeight="1" x14ac:dyDescent="0.2">
      <c r="B90" s="74"/>
      <c r="C90" s="76"/>
      <c r="D90" s="76"/>
      <c r="E90" s="102"/>
      <c r="F90" s="102"/>
      <c r="G90" s="102"/>
    </row>
    <row r="91" spans="2:7" ht="15.75" customHeight="1" x14ac:dyDescent="0.2">
      <c r="B91" s="78"/>
      <c r="C91" s="80"/>
      <c r="D91" s="80"/>
      <c r="E91" s="103"/>
      <c r="F91" s="103"/>
      <c r="G91" s="103"/>
    </row>
    <row r="92" spans="2:7" ht="15.75" customHeight="1" x14ac:dyDescent="0.2">
      <c r="B92" s="74"/>
      <c r="C92" s="76"/>
      <c r="D92" s="76"/>
      <c r="E92" s="102"/>
      <c r="F92" s="102"/>
      <c r="G92" s="102"/>
    </row>
    <row r="93" spans="2:7" ht="15.75" customHeight="1" x14ac:dyDescent="0.2">
      <c r="B93" s="78"/>
      <c r="C93" s="80"/>
      <c r="D93" s="80"/>
      <c r="E93" s="103"/>
      <c r="F93" s="103"/>
      <c r="G93" s="103"/>
    </row>
    <row r="94" spans="2:7" ht="15.75" customHeight="1" x14ac:dyDescent="0.2">
      <c r="B94" s="74"/>
      <c r="C94" s="76"/>
      <c r="D94" s="76"/>
      <c r="E94" s="102"/>
      <c r="F94" s="102"/>
      <c r="G94" s="102"/>
    </row>
    <row r="95" spans="2:7" ht="15.75" customHeight="1" x14ac:dyDescent="0.2">
      <c r="B95" s="78"/>
      <c r="C95" s="80"/>
      <c r="D95" s="80"/>
      <c r="E95" s="103"/>
      <c r="F95" s="103"/>
      <c r="G95" s="103"/>
    </row>
    <row r="96" spans="2:7" ht="15.75" customHeight="1" x14ac:dyDescent="0.2">
      <c r="B96" s="74"/>
      <c r="C96" s="76"/>
      <c r="D96" s="76"/>
      <c r="E96" s="102"/>
      <c r="F96" s="102"/>
      <c r="G96" s="102"/>
    </row>
    <row r="97" spans="2:7" ht="15.75" customHeight="1" x14ac:dyDescent="0.2">
      <c r="B97" s="78"/>
      <c r="C97" s="80"/>
      <c r="D97" s="80"/>
      <c r="E97" s="103"/>
      <c r="F97" s="103"/>
      <c r="G97" s="103"/>
    </row>
    <row r="98" spans="2:7" ht="19.5" customHeight="1" x14ac:dyDescent="0.2">
      <c r="B98" s="92" t="s">
        <v>226</v>
      </c>
      <c r="C98" s="92"/>
      <c r="D98" s="92"/>
      <c r="E98" s="92"/>
      <c r="F98" s="92"/>
      <c r="G98" s="92"/>
    </row>
    <row r="99" spans="2:7" ht="18" customHeight="1" x14ac:dyDescent="0.2">
      <c r="B99" s="38" t="s">
        <v>227</v>
      </c>
      <c r="C99" s="56"/>
      <c r="D99" s="56"/>
      <c r="E99" s="39">
        <v>0</v>
      </c>
      <c r="F99" s="39">
        <v>0</v>
      </c>
      <c r="G99" s="39">
        <v>0</v>
      </c>
    </row>
  </sheetData>
  <mergeCells count="4">
    <mergeCell ref="B2:G2"/>
    <mergeCell ref="B4:G4"/>
    <mergeCell ref="B66:G66"/>
    <mergeCell ref="B76:G76"/>
  </mergeCells>
  <pageMargins left="0.75" right="0.75" top="1" bottom="1" header="0.511811023622047" footer="0.511811023622047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G99"/>
  <sheetViews>
    <sheetView showGridLines="0" zoomScaleNormal="100" workbookViewId="0"/>
  </sheetViews>
  <sheetFormatPr baseColWidth="10" defaultColWidth="8.6640625" defaultRowHeight="15" x14ac:dyDescent="0.2"/>
  <cols>
    <col min="1" max="1" width="2" customWidth="1"/>
    <col min="2" max="3" width="13" customWidth="1"/>
    <col min="4" max="4" width="28" customWidth="1"/>
    <col min="5" max="5" width="11" customWidth="1"/>
    <col min="6" max="6" width="12" customWidth="1"/>
    <col min="7" max="7" width="11" customWidth="1"/>
    <col min="8" max="8" width="2" customWidth="1"/>
  </cols>
  <sheetData>
    <row r="1" spans="2:7" ht="6" customHeight="1" x14ac:dyDescent="0.2"/>
    <row r="2" spans="2:7" ht="36" customHeight="1" x14ac:dyDescent="0.2">
      <c r="B2" s="4" t="s">
        <v>606</v>
      </c>
      <c r="C2" s="4"/>
      <c r="D2" s="4"/>
      <c r="E2" s="4"/>
      <c r="F2" s="4"/>
      <c r="G2" s="4"/>
    </row>
    <row r="3" spans="2:7" ht="7.5" customHeight="1" x14ac:dyDescent="0.2"/>
    <row r="4" spans="2:7" ht="21.75" customHeight="1" x14ac:dyDescent="0.2">
      <c r="B4" s="3" t="s">
        <v>172</v>
      </c>
      <c r="C4" s="3"/>
      <c r="D4" s="3"/>
      <c r="E4" s="3"/>
      <c r="F4" s="3"/>
      <c r="G4" s="3"/>
    </row>
    <row r="5" spans="2:7" ht="18" customHeight="1" x14ac:dyDescent="0.2">
      <c r="B5" s="73" t="s">
        <v>74</v>
      </c>
      <c r="C5" s="73" t="s">
        <v>173</v>
      </c>
      <c r="D5" s="73" t="s">
        <v>174</v>
      </c>
      <c r="E5" s="73" t="s">
        <v>175</v>
      </c>
      <c r="F5" s="73" t="s">
        <v>176</v>
      </c>
      <c r="G5" s="73" t="s">
        <v>177</v>
      </c>
    </row>
    <row r="6" spans="2:7" ht="15.75" customHeight="1" x14ac:dyDescent="0.2">
      <c r="B6" s="74"/>
      <c r="C6" s="76"/>
      <c r="D6" s="76"/>
      <c r="E6" s="102"/>
      <c r="F6" s="102"/>
      <c r="G6" s="102"/>
    </row>
    <row r="7" spans="2:7" ht="15.75" customHeight="1" x14ac:dyDescent="0.2">
      <c r="B7" s="78"/>
      <c r="C7" s="80"/>
      <c r="D7" s="80"/>
      <c r="E7" s="103"/>
      <c r="F7" s="103"/>
      <c r="G7" s="103"/>
    </row>
    <row r="8" spans="2:7" ht="15.75" customHeight="1" x14ac:dyDescent="0.2">
      <c r="B8" s="74"/>
      <c r="C8" s="76"/>
      <c r="D8" s="76"/>
      <c r="E8" s="102"/>
      <c r="F8" s="102"/>
      <c r="G8" s="102"/>
    </row>
    <row r="9" spans="2:7" ht="15.75" customHeight="1" x14ac:dyDescent="0.2">
      <c r="B9" s="78"/>
      <c r="C9" s="80"/>
      <c r="D9" s="80"/>
      <c r="E9" s="103"/>
      <c r="F9" s="103"/>
      <c r="G9" s="103"/>
    </row>
    <row r="10" spans="2:7" ht="15.75" customHeight="1" x14ac:dyDescent="0.2">
      <c r="B10" s="74"/>
      <c r="C10" s="76"/>
      <c r="D10" s="76"/>
      <c r="E10" s="102"/>
      <c r="F10" s="102"/>
      <c r="G10" s="102"/>
    </row>
    <row r="11" spans="2:7" ht="15.75" customHeight="1" x14ac:dyDescent="0.2">
      <c r="B11" s="78"/>
      <c r="C11" s="80"/>
      <c r="D11" s="80"/>
      <c r="E11" s="103"/>
      <c r="F11" s="103"/>
      <c r="G11" s="103"/>
    </row>
    <row r="12" spans="2:7" ht="15.75" customHeight="1" x14ac:dyDescent="0.2">
      <c r="B12" s="74"/>
      <c r="C12" s="76"/>
      <c r="D12" s="76"/>
      <c r="E12" s="102"/>
      <c r="F12" s="102"/>
      <c r="G12" s="102"/>
    </row>
    <row r="13" spans="2:7" ht="15.75" customHeight="1" x14ac:dyDescent="0.2">
      <c r="B13" s="78"/>
      <c r="C13" s="80"/>
      <c r="D13" s="80"/>
      <c r="E13" s="103"/>
      <c r="F13" s="103"/>
      <c r="G13" s="103"/>
    </row>
    <row r="14" spans="2:7" ht="15.75" customHeight="1" x14ac:dyDescent="0.2">
      <c r="B14" s="74"/>
      <c r="C14" s="76"/>
      <c r="D14" s="76"/>
      <c r="E14" s="102"/>
      <c r="F14" s="102"/>
      <c r="G14" s="102"/>
    </row>
    <row r="15" spans="2:7" ht="15.75" customHeight="1" x14ac:dyDescent="0.2">
      <c r="B15" s="78"/>
      <c r="C15" s="80"/>
      <c r="D15" s="80"/>
      <c r="E15" s="103"/>
      <c r="F15" s="103"/>
      <c r="G15" s="103"/>
    </row>
    <row r="16" spans="2:7" ht="15.75" customHeight="1" x14ac:dyDescent="0.2">
      <c r="B16" s="74"/>
      <c r="C16" s="76"/>
      <c r="D16" s="76"/>
      <c r="E16" s="102"/>
      <c r="F16" s="102"/>
      <c r="G16" s="102"/>
    </row>
    <row r="17" spans="2:7" ht="15.75" customHeight="1" x14ac:dyDescent="0.2">
      <c r="B17" s="78"/>
      <c r="C17" s="80"/>
      <c r="D17" s="80"/>
      <c r="E17" s="103"/>
      <c r="F17" s="103"/>
      <c r="G17" s="103"/>
    </row>
    <row r="18" spans="2:7" ht="15.75" customHeight="1" x14ac:dyDescent="0.2">
      <c r="B18" s="74"/>
      <c r="C18" s="76"/>
      <c r="D18" s="76"/>
      <c r="E18" s="102"/>
      <c r="F18" s="102"/>
      <c r="G18" s="102"/>
    </row>
    <row r="19" spans="2:7" ht="15.75" customHeight="1" x14ac:dyDescent="0.2">
      <c r="B19" s="78"/>
      <c r="C19" s="80"/>
      <c r="D19" s="80"/>
      <c r="E19" s="103"/>
      <c r="F19" s="103"/>
      <c r="G19" s="103"/>
    </row>
    <row r="20" spans="2:7" ht="15.75" customHeight="1" x14ac:dyDescent="0.2">
      <c r="B20" s="74"/>
      <c r="C20" s="76"/>
      <c r="D20" s="76"/>
      <c r="E20" s="102"/>
      <c r="F20" s="102"/>
      <c r="G20" s="102"/>
    </row>
    <row r="21" spans="2:7" ht="15.75" customHeight="1" x14ac:dyDescent="0.2">
      <c r="B21" s="78"/>
      <c r="C21" s="80"/>
      <c r="D21" s="80"/>
      <c r="E21" s="103"/>
      <c r="F21" s="103"/>
      <c r="G21" s="103"/>
    </row>
    <row r="22" spans="2:7" ht="15.75" customHeight="1" x14ac:dyDescent="0.2">
      <c r="B22" s="74"/>
      <c r="C22" s="76"/>
      <c r="D22" s="76"/>
      <c r="E22" s="102"/>
      <c r="F22" s="102"/>
      <c r="G22" s="102"/>
    </row>
    <row r="23" spans="2:7" ht="15.75" customHeight="1" x14ac:dyDescent="0.2">
      <c r="B23" s="78"/>
      <c r="C23" s="80"/>
      <c r="D23" s="80"/>
      <c r="E23" s="103"/>
      <c r="F23" s="103"/>
      <c r="G23" s="103"/>
    </row>
    <row r="24" spans="2:7" ht="15.75" customHeight="1" x14ac:dyDescent="0.2">
      <c r="B24" s="74"/>
      <c r="C24" s="76"/>
      <c r="D24" s="76"/>
      <c r="E24" s="102"/>
      <c r="F24" s="102"/>
      <c r="G24" s="102"/>
    </row>
    <row r="25" spans="2:7" ht="15.75" customHeight="1" x14ac:dyDescent="0.2">
      <c r="B25" s="78"/>
      <c r="C25" s="80"/>
      <c r="D25" s="80"/>
      <c r="E25" s="103"/>
      <c r="F25" s="103"/>
      <c r="G25" s="103"/>
    </row>
    <row r="26" spans="2:7" ht="15.75" customHeight="1" x14ac:dyDescent="0.2">
      <c r="B26" s="74"/>
      <c r="C26" s="76"/>
      <c r="D26" s="76"/>
      <c r="E26" s="102"/>
      <c r="F26" s="102"/>
      <c r="G26" s="102"/>
    </row>
    <row r="27" spans="2:7" ht="15.75" customHeight="1" x14ac:dyDescent="0.2">
      <c r="B27" s="78"/>
      <c r="C27" s="80"/>
      <c r="D27" s="80"/>
      <c r="E27" s="103"/>
      <c r="F27" s="103"/>
      <c r="G27" s="103"/>
    </row>
    <row r="28" spans="2:7" ht="15.75" customHeight="1" x14ac:dyDescent="0.2">
      <c r="B28" s="74"/>
      <c r="C28" s="76"/>
      <c r="D28" s="76"/>
      <c r="E28" s="102"/>
      <c r="F28" s="102"/>
      <c r="G28" s="102"/>
    </row>
    <row r="29" spans="2:7" ht="15.75" customHeight="1" x14ac:dyDescent="0.2">
      <c r="B29" s="78"/>
      <c r="C29" s="80"/>
      <c r="D29" s="80"/>
      <c r="E29" s="103"/>
      <c r="F29" s="103"/>
      <c r="G29" s="103"/>
    </row>
    <row r="30" spans="2:7" ht="15.75" customHeight="1" x14ac:dyDescent="0.2">
      <c r="B30" s="74"/>
      <c r="C30" s="76"/>
      <c r="D30" s="76"/>
      <c r="E30" s="102"/>
      <c r="F30" s="102"/>
      <c r="G30" s="102"/>
    </row>
    <row r="31" spans="2:7" ht="15.75" customHeight="1" x14ac:dyDescent="0.2">
      <c r="B31" s="78"/>
      <c r="C31" s="80"/>
      <c r="D31" s="80"/>
      <c r="E31" s="103"/>
      <c r="F31" s="103"/>
      <c r="G31" s="103"/>
    </row>
    <row r="32" spans="2:7" ht="15.75" customHeight="1" x14ac:dyDescent="0.2">
      <c r="B32" s="74"/>
      <c r="C32" s="76"/>
      <c r="D32" s="76"/>
      <c r="E32" s="102"/>
      <c r="F32" s="102"/>
      <c r="G32" s="102"/>
    </row>
    <row r="33" spans="2:7" ht="15.75" customHeight="1" x14ac:dyDescent="0.2">
      <c r="B33" s="78"/>
      <c r="C33" s="80"/>
      <c r="D33" s="80"/>
      <c r="E33" s="103"/>
      <c r="F33" s="103"/>
      <c r="G33" s="103"/>
    </row>
    <row r="34" spans="2:7" ht="15.75" customHeight="1" x14ac:dyDescent="0.2">
      <c r="B34" s="74"/>
      <c r="C34" s="76"/>
      <c r="D34" s="76"/>
      <c r="E34" s="102"/>
      <c r="F34" s="102"/>
      <c r="G34" s="102"/>
    </row>
    <row r="35" spans="2:7" ht="15.75" customHeight="1" x14ac:dyDescent="0.2">
      <c r="B35" s="78"/>
      <c r="C35" s="80"/>
      <c r="D35" s="80"/>
      <c r="E35" s="103"/>
      <c r="F35" s="103"/>
      <c r="G35" s="103"/>
    </row>
    <row r="36" spans="2:7" ht="15.75" customHeight="1" x14ac:dyDescent="0.2">
      <c r="B36" s="74"/>
      <c r="C36" s="76"/>
      <c r="D36" s="76"/>
      <c r="E36" s="102"/>
      <c r="F36" s="102"/>
      <c r="G36" s="102"/>
    </row>
    <row r="37" spans="2:7" ht="15.75" customHeight="1" x14ac:dyDescent="0.2">
      <c r="B37" s="78"/>
      <c r="C37" s="80"/>
      <c r="D37" s="80"/>
      <c r="E37" s="103"/>
      <c r="F37" s="103"/>
      <c r="G37" s="103"/>
    </row>
    <row r="38" spans="2:7" ht="15.75" customHeight="1" x14ac:dyDescent="0.2">
      <c r="B38" s="74"/>
      <c r="C38" s="76"/>
      <c r="D38" s="76"/>
      <c r="E38" s="102"/>
      <c r="F38" s="102"/>
      <c r="G38" s="102"/>
    </row>
    <row r="39" spans="2:7" ht="15.75" customHeight="1" x14ac:dyDescent="0.2">
      <c r="B39" s="78"/>
      <c r="C39" s="80"/>
      <c r="D39" s="80"/>
      <c r="E39" s="103"/>
      <c r="F39" s="103"/>
      <c r="G39" s="103"/>
    </row>
    <row r="40" spans="2:7" ht="15.75" customHeight="1" x14ac:dyDescent="0.2">
      <c r="B40" s="74"/>
      <c r="C40" s="76"/>
      <c r="D40" s="76"/>
      <c r="E40" s="102"/>
      <c r="F40" s="102"/>
      <c r="G40" s="102"/>
    </row>
    <row r="41" spans="2:7" ht="15.75" customHeight="1" x14ac:dyDescent="0.2">
      <c r="B41" s="78"/>
      <c r="C41" s="80"/>
      <c r="D41" s="80"/>
      <c r="E41" s="103"/>
      <c r="F41" s="103"/>
      <c r="G41" s="103"/>
    </row>
    <row r="42" spans="2:7" ht="15.75" customHeight="1" x14ac:dyDescent="0.2">
      <c r="B42" s="74"/>
      <c r="C42" s="76"/>
      <c r="D42" s="76"/>
      <c r="E42" s="102"/>
      <c r="F42" s="102"/>
      <c r="G42" s="102"/>
    </row>
    <row r="43" spans="2:7" ht="15.75" customHeight="1" x14ac:dyDescent="0.2">
      <c r="B43" s="78"/>
      <c r="C43" s="80"/>
      <c r="D43" s="80"/>
      <c r="E43" s="103"/>
      <c r="F43" s="103"/>
      <c r="G43" s="103"/>
    </row>
    <row r="44" spans="2:7" ht="15.75" customHeight="1" x14ac:dyDescent="0.2">
      <c r="B44" s="74"/>
      <c r="C44" s="76"/>
      <c r="D44" s="76"/>
      <c r="E44" s="102"/>
      <c r="F44" s="102"/>
      <c r="G44" s="102"/>
    </row>
    <row r="45" spans="2:7" ht="15.75" customHeight="1" x14ac:dyDescent="0.2">
      <c r="B45" s="78"/>
      <c r="C45" s="80"/>
      <c r="D45" s="80"/>
      <c r="E45" s="103"/>
      <c r="F45" s="103"/>
      <c r="G45" s="103"/>
    </row>
    <row r="46" spans="2:7" ht="15.75" customHeight="1" x14ac:dyDescent="0.2">
      <c r="B46" s="74"/>
      <c r="C46" s="76"/>
      <c r="D46" s="76"/>
      <c r="E46" s="102"/>
      <c r="F46" s="102"/>
      <c r="G46" s="102"/>
    </row>
    <row r="47" spans="2:7" ht="15.75" customHeight="1" x14ac:dyDescent="0.2">
      <c r="B47" s="78"/>
      <c r="C47" s="80"/>
      <c r="D47" s="80"/>
      <c r="E47" s="103"/>
      <c r="F47" s="103"/>
      <c r="G47" s="103"/>
    </row>
    <row r="48" spans="2:7" ht="15.75" customHeight="1" x14ac:dyDescent="0.2">
      <c r="B48" s="74"/>
      <c r="C48" s="76"/>
      <c r="D48" s="76"/>
      <c r="E48" s="102"/>
      <c r="F48" s="102"/>
      <c r="G48" s="102"/>
    </row>
    <row r="49" spans="2:7" ht="15.75" customHeight="1" x14ac:dyDescent="0.2">
      <c r="B49" s="78"/>
      <c r="C49" s="80"/>
      <c r="D49" s="80"/>
      <c r="E49" s="103"/>
      <c r="F49" s="103"/>
      <c r="G49" s="103"/>
    </row>
    <row r="50" spans="2:7" ht="15.75" customHeight="1" x14ac:dyDescent="0.2">
      <c r="B50" s="74"/>
      <c r="C50" s="76"/>
      <c r="D50" s="76"/>
      <c r="E50" s="102"/>
      <c r="F50" s="102"/>
      <c r="G50" s="102"/>
    </row>
    <row r="51" spans="2:7" ht="15.75" customHeight="1" x14ac:dyDescent="0.2">
      <c r="B51" s="78"/>
      <c r="C51" s="80"/>
      <c r="D51" s="80"/>
      <c r="E51" s="103"/>
      <c r="F51" s="103"/>
      <c r="G51" s="103"/>
    </row>
    <row r="52" spans="2:7" ht="15.75" customHeight="1" x14ac:dyDescent="0.2">
      <c r="B52" s="74"/>
      <c r="C52" s="76"/>
      <c r="D52" s="76"/>
      <c r="E52" s="102"/>
      <c r="F52" s="102"/>
      <c r="G52" s="102"/>
    </row>
    <row r="53" spans="2:7" ht="15.75" customHeight="1" x14ac:dyDescent="0.2">
      <c r="B53" s="78"/>
      <c r="C53" s="80"/>
      <c r="D53" s="80"/>
      <c r="E53" s="103"/>
      <c r="F53" s="103"/>
      <c r="G53" s="103"/>
    </row>
    <row r="54" spans="2:7" ht="15.75" customHeight="1" x14ac:dyDescent="0.2">
      <c r="B54" s="74"/>
      <c r="C54" s="76"/>
      <c r="D54" s="76"/>
      <c r="E54" s="102"/>
      <c r="F54" s="102"/>
      <c r="G54" s="102"/>
    </row>
    <row r="55" spans="2:7" ht="15.75" customHeight="1" x14ac:dyDescent="0.2">
      <c r="B55" s="78"/>
      <c r="C55" s="80"/>
      <c r="D55" s="80"/>
      <c r="E55" s="103"/>
      <c r="F55" s="103"/>
      <c r="G55" s="103"/>
    </row>
    <row r="56" spans="2:7" ht="15.75" customHeight="1" x14ac:dyDescent="0.2">
      <c r="B56" s="74"/>
      <c r="C56" s="76"/>
      <c r="D56" s="76"/>
      <c r="E56" s="102"/>
      <c r="F56" s="102"/>
      <c r="G56" s="102"/>
    </row>
    <row r="57" spans="2:7" ht="15.75" customHeight="1" x14ac:dyDescent="0.2">
      <c r="B57" s="78"/>
      <c r="C57" s="80"/>
      <c r="D57" s="80"/>
      <c r="E57" s="103"/>
      <c r="F57" s="103"/>
      <c r="G57" s="103"/>
    </row>
    <row r="58" spans="2:7" ht="15.75" customHeight="1" x14ac:dyDescent="0.2">
      <c r="B58" s="74"/>
      <c r="C58" s="76"/>
      <c r="D58" s="76"/>
      <c r="E58" s="102"/>
      <c r="F58" s="102"/>
      <c r="G58" s="102"/>
    </row>
    <row r="59" spans="2:7" ht="15.75" customHeight="1" x14ac:dyDescent="0.2">
      <c r="B59" s="78"/>
      <c r="C59" s="80"/>
      <c r="D59" s="80"/>
      <c r="E59" s="103"/>
      <c r="F59" s="103"/>
      <c r="G59" s="103"/>
    </row>
    <row r="60" spans="2:7" ht="15.75" customHeight="1" x14ac:dyDescent="0.2">
      <c r="B60" s="74"/>
      <c r="C60" s="76"/>
      <c r="D60" s="76"/>
      <c r="E60" s="102"/>
      <c r="F60" s="102"/>
      <c r="G60" s="102"/>
    </row>
    <row r="61" spans="2:7" ht="15.75" customHeight="1" x14ac:dyDescent="0.2">
      <c r="B61" s="78"/>
      <c r="C61" s="80"/>
      <c r="D61" s="80"/>
      <c r="E61" s="103"/>
      <c r="F61" s="103"/>
      <c r="G61" s="103"/>
    </row>
    <row r="62" spans="2:7" ht="15.75" customHeight="1" x14ac:dyDescent="0.2">
      <c r="B62" s="74"/>
      <c r="C62" s="76"/>
      <c r="D62" s="76"/>
      <c r="E62" s="102"/>
      <c r="F62" s="102"/>
      <c r="G62" s="102"/>
    </row>
    <row r="63" spans="2:7" ht="15.75" customHeight="1" x14ac:dyDescent="0.2">
      <c r="B63" s="78"/>
      <c r="C63" s="80"/>
      <c r="D63" s="80"/>
      <c r="E63" s="103"/>
      <c r="F63" s="103"/>
      <c r="G63" s="103"/>
    </row>
    <row r="64" spans="2:7" ht="15.75" customHeight="1" x14ac:dyDescent="0.2">
      <c r="B64" s="74"/>
      <c r="C64" s="76"/>
      <c r="D64" s="76"/>
      <c r="E64" s="102"/>
      <c r="F64" s="102"/>
      <c r="G64" s="102"/>
    </row>
    <row r="65" spans="2:7" ht="15.75" customHeight="1" x14ac:dyDescent="0.2">
      <c r="B65" s="78"/>
      <c r="C65" s="80"/>
      <c r="D65" s="80"/>
      <c r="E65" s="103"/>
      <c r="F65" s="103"/>
      <c r="G65" s="103"/>
    </row>
    <row r="66" spans="2:7" ht="19.5" customHeight="1" x14ac:dyDescent="0.2">
      <c r="B66" s="2" t="s">
        <v>212</v>
      </c>
      <c r="C66" s="2"/>
      <c r="D66" s="2"/>
      <c r="E66" s="2"/>
      <c r="F66" s="2"/>
      <c r="G66" s="2"/>
    </row>
    <row r="67" spans="2:7" ht="18" customHeight="1" x14ac:dyDescent="0.2">
      <c r="B67" s="38" t="s">
        <v>213</v>
      </c>
      <c r="C67" s="56"/>
      <c r="D67" s="56"/>
      <c r="E67" s="39">
        <v>0</v>
      </c>
      <c r="F67" s="39">
        <v>0</v>
      </c>
      <c r="G67" s="39">
        <v>0</v>
      </c>
    </row>
    <row r="68" spans="2:7" ht="18" customHeight="1" x14ac:dyDescent="0.2">
      <c r="B68" s="38" t="s">
        <v>214</v>
      </c>
      <c r="C68" s="56"/>
      <c r="D68" s="56"/>
      <c r="E68" s="39">
        <v>0</v>
      </c>
      <c r="F68" s="39">
        <v>0</v>
      </c>
      <c r="G68" s="39">
        <v>0</v>
      </c>
    </row>
    <row r="69" spans="2:7" ht="18" customHeight="1" x14ac:dyDescent="0.2">
      <c r="B69" s="38" t="s">
        <v>215</v>
      </c>
      <c r="C69" s="56"/>
      <c r="D69" s="56"/>
      <c r="E69" s="39">
        <v>0</v>
      </c>
      <c r="F69" s="39">
        <v>0</v>
      </c>
      <c r="G69" s="39">
        <v>0</v>
      </c>
    </row>
    <row r="70" spans="2:7" ht="18" customHeight="1" x14ac:dyDescent="0.2">
      <c r="B70" s="38" t="s">
        <v>216</v>
      </c>
      <c r="C70" s="56"/>
      <c r="D70" s="56"/>
      <c r="E70" s="39">
        <v>0</v>
      </c>
      <c r="F70" s="39">
        <v>0</v>
      </c>
      <c r="G70" s="39">
        <v>0</v>
      </c>
    </row>
    <row r="71" spans="2:7" ht="18" customHeight="1" x14ac:dyDescent="0.2">
      <c r="B71" s="38" t="s">
        <v>218</v>
      </c>
      <c r="C71" s="56"/>
      <c r="D71" s="56"/>
      <c r="E71" s="39">
        <v>0</v>
      </c>
      <c r="F71" s="39">
        <v>0</v>
      </c>
      <c r="G71" s="39">
        <v>0</v>
      </c>
    </row>
    <row r="72" spans="2:7" ht="18" customHeight="1" x14ac:dyDescent="0.2">
      <c r="B72" s="38" t="s">
        <v>589</v>
      </c>
      <c r="C72" s="56"/>
      <c r="D72" s="56"/>
      <c r="E72" s="39">
        <v>0</v>
      </c>
      <c r="F72" s="39">
        <v>0</v>
      </c>
      <c r="G72" s="39">
        <v>0</v>
      </c>
    </row>
    <row r="73" spans="2:7" ht="18" customHeight="1" x14ac:dyDescent="0.2">
      <c r="B73" s="38" t="s">
        <v>219</v>
      </c>
      <c r="C73" s="56"/>
      <c r="D73" s="56"/>
      <c r="E73" s="39">
        <v>0</v>
      </c>
      <c r="F73" s="39">
        <v>0</v>
      </c>
      <c r="G73" s="39">
        <v>0</v>
      </c>
    </row>
    <row r="75" spans="2:7" ht="9.75" customHeight="1" x14ac:dyDescent="0.2"/>
    <row r="76" spans="2:7" ht="21.75" customHeight="1" x14ac:dyDescent="0.2">
      <c r="B76" s="1" t="s">
        <v>220</v>
      </c>
      <c r="C76" s="1"/>
      <c r="D76" s="1"/>
      <c r="E76" s="1"/>
      <c r="F76" s="1"/>
      <c r="G76" s="1"/>
    </row>
    <row r="77" spans="2:7" ht="18" customHeight="1" x14ac:dyDescent="0.2">
      <c r="B77" s="89" t="s">
        <v>221</v>
      </c>
      <c r="C77" s="89" t="s">
        <v>74</v>
      </c>
      <c r="D77" s="89" t="s">
        <v>222</v>
      </c>
      <c r="E77" s="89" t="s">
        <v>223</v>
      </c>
      <c r="F77" s="89" t="s">
        <v>224</v>
      </c>
      <c r="G77" s="89" t="s">
        <v>179</v>
      </c>
    </row>
    <row r="78" spans="2:7" ht="15.75" customHeight="1" x14ac:dyDescent="0.2">
      <c r="B78" s="74"/>
      <c r="C78" s="76"/>
      <c r="D78" s="76"/>
      <c r="E78" s="102"/>
      <c r="F78" s="102"/>
      <c r="G78" s="102"/>
    </row>
    <row r="79" spans="2:7" ht="15.75" customHeight="1" x14ac:dyDescent="0.2">
      <c r="B79" s="78"/>
      <c r="C79" s="80"/>
      <c r="D79" s="80"/>
      <c r="E79" s="103"/>
      <c r="F79" s="103"/>
      <c r="G79" s="103"/>
    </row>
    <row r="80" spans="2:7" ht="15.75" customHeight="1" x14ac:dyDescent="0.2">
      <c r="B80" s="74"/>
      <c r="C80" s="76"/>
      <c r="D80" s="76"/>
      <c r="E80" s="102"/>
      <c r="F80" s="102"/>
      <c r="G80" s="102"/>
    </row>
    <row r="81" spans="2:7" ht="15.75" customHeight="1" x14ac:dyDescent="0.2">
      <c r="B81" s="78"/>
      <c r="C81" s="80"/>
      <c r="D81" s="80"/>
      <c r="E81" s="103"/>
      <c r="F81" s="103"/>
      <c r="G81" s="103"/>
    </row>
    <row r="82" spans="2:7" ht="15.75" customHeight="1" x14ac:dyDescent="0.2">
      <c r="B82" s="74"/>
      <c r="C82" s="76"/>
      <c r="D82" s="76"/>
      <c r="E82" s="102"/>
      <c r="F82" s="102"/>
      <c r="G82" s="102"/>
    </row>
    <row r="83" spans="2:7" ht="15.75" customHeight="1" x14ac:dyDescent="0.2">
      <c r="B83" s="78"/>
      <c r="C83" s="80"/>
      <c r="D83" s="80"/>
      <c r="E83" s="103"/>
      <c r="F83" s="103"/>
      <c r="G83" s="103"/>
    </row>
    <row r="84" spans="2:7" ht="15.75" customHeight="1" x14ac:dyDescent="0.2">
      <c r="B84" s="74"/>
      <c r="C84" s="76"/>
      <c r="D84" s="76"/>
      <c r="E84" s="102"/>
      <c r="F84" s="102"/>
      <c r="G84" s="102"/>
    </row>
    <row r="85" spans="2:7" ht="15.75" customHeight="1" x14ac:dyDescent="0.2">
      <c r="B85" s="78"/>
      <c r="C85" s="80"/>
      <c r="D85" s="80"/>
      <c r="E85" s="103"/>
      <c r="F85" s="103"/>
      <c r="G85" s="103"/>
    </row>
    <row r="86" spans="2:7" ht="15.75" customHeight="1" x14ac:dyDescent="0.2">
      <c r="B86" s="74"/>
      <c r="C86" s="76"/>
      <c r="D86" s="76"/>
      <c r="E86" s="102"/>
      <c r="F86" s="102"/>
      <c r="G86" s="102"/>
    </row>
    <row r="87" spans="2:7" ht="15.75" customHeight="1" x14ac:dyDescent="0.2">
      <c r="B87" s="78"/>
      <c r="C87" s="80"/>
      <c r="D87" s="80"/>
      <c r="E87" s="103"/>
      <c r="F87" s="103"/>
      <c r="G87" s="103"/>
    </row>
    <row r="88" spans="2:7" ht="15.75" customHeight="1" x14ac:dyDescent="0.2">
      <c r="B88" s="74"/>
      <c r="C88" s="76"/>
      <c r="D88" s="76"/>
      <c r="E88" s="102"/>
      <c r="F88" s="102"/>
      <c r="G88" s="102"/>
    </row>
    <row r="89" spans="2:7" ht="15.75" customHeight="1" x14ac:dyDescent="0.2">
      <c r="B89" s="78"/>
      <c r="C89" s="80"/>
      <c r="D89" s="80"/>
      <c r="E89" s="103"/>
      <c r="F89" s="103"/>
      <c r="G89" s="103"/>
    </row>
    <row r="90" spans="2:7" ht="15.75" customHeight="1" x14ac:dyDescent="0.2">
      <c r="B90" s="74"/>
      <c r="C90" s="76"/>
      <c r="D90" s="76"/>
      <c r="E90" s="102"/>
      <c r="F90" s="102"/>
      <c r="G90" s="102"/>
    </row>
    <row r="91" spans="2:7" ht="15.75" customHeight="1" x14ac:dyDescent="0.2">
      <c r="B91" s="78"/>
      <c r="C91" s="80"/>
      <c r="D91" s="80"/>
      <c r="E91" s="103"/>
      <c r="F91" s="103"/>
      <c r="G91" s="103"/>
    </row>
    <row r="92" spans="2:7" ht="15.75" customHeight="1" x14ac:dyDescent="0.2">
      <c r="B92" s="74"/>
      <c r="C92" s="76"/>
      <c r="D92" s="76"/>
      <c r="E92" s="102"/>
      <c r="F92" s="102"/>
      <c r="G92" s="102"/>
    </row>
    <row r="93" spans="2:7" ht="15.75" customHeight="1" x14ac:dyDescent="0.2">
      <c r="B93" s="78"/>
      <c r="C93" s="80"/>
      <c r="D93" s="80"/>
      <c r="E93" s="103"/>
      <c r="F93" s="103"/>
      <c r="G93" s="103"/>
    </row>
    <row r="94" spans="2:7" ht="15.75" customHeight="1" x14ac:dyDescent="0.2">
      <c r="B94" s="74"/>
      <c r="C94" s="76"/>
      <c r="D94" s="76"/>
      <c r="E94" s="102"/>
      <c r="F94" s="102"/>
      <c r="G94" s="102"/>
    </row>
    <row r="95" spans="2:7" ht="15.75" customHeight="1" x14ac:dyDescent="0.2">
      <c r="B95" s="78"/>
      <c r="C95" s="80"/>
      <c r="D95" s="80"/>
      <c r="E95" s="103"/>
      <c r="F95" s="103"/>
      <c r="G95" s="103"/>
    </row>
    <row r="96" spans="2:7" ht="15.75" customHeight="1" x14ac:dyDescent="0.2">
      <c r="B96" s="74"/>
      <c r="C96" s="76"/>
      <c r="D96" s="76"/>
      <c r="E96" s="102"/>
      <c r="F96" s="102"/>
      <c r="G96" s="102"/>
    </row>
    <row r="97" spans="2:7" ht="15.75" customHeight="1" x14ac:dyDescent="0.2">
      <c r="B97" s="78"/>
      <c r="C97" s="80"/>
      <c r="D97" s="80"/>
      <c r="E97" s="103"/>
      <c r="F97" s="103"/>
      <c r="G97" s="103"/>
    </row>
    <row r="98" spans="2:7" ht="19.5" customHeight="1" x14ac:dyDescent="0.2">
      <c r="B98" s="92" t="s">
        <v>226</v>
      </c>
      <c r="C98" s="92"/>
      <c r="D98" s="92"/>
      <c r="E98" s="92"/>
      <c r="F98" s="92"/>
      <c r="G98" s="92"/>
    </row>
    <row r="99" spans="2:7" ht="18" customHeight="1" x14ac:dyDescent="0.2">
      <c r="B99" s="38" t="s">
        <v>227</v>
      </c>
      <c r="C99" s="56"/>
      <c r="D99" s="56"/>
      <c r="E99" s="39">
        <v>0</v>
      </c>
      <c r="F99" s="39">
        <v>0</v>
      </c>
      <c r="G99" s="39">
        <v>0</v>
      </c>
    </row>
  </sheetData>
  <mergeCells count="4">
    <mergeCell ref="B2:G2"/>
    <mergeCell ref="B4:G4"/>
    <mergeCell ref="B66:G66"/>
    <mergeCell ref="B76:G76"/>
  </mergeCells>
  <pageMargins left="0.75" right="0.75" top="1" bottom="1" header="0.511811023622047" footer="0.511811023622047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G99"/>
  <sheetViews>
    <sheetView showGridLines="0" zoomScaleNormal="100" workbookViewId="0"/>
  </sheetViews>
  <sheetFormatPr baseColWidth="10" defaultColWidth="8.6640625" defaultRowHeight="15" x14ac:dyDescent="0.2"/>
  <cols>
    <col min="1" max="1" width="2" customWidth="1"/>
    <col min="2" max="3" width="13" customWidth="1"/>
    <col min="4" max="4" width="28" customWidth="1"/>
    <col min="5" max="5" width="11" customWidth="1"/>
    <col min="6" max="6" width="12" customWidth="1"/>
    <col min="7" max="7" width="11" customWidth="1"/>
    <col min="8" max="8" width="2" customWidth="1"/>
  </cols>
  <sheetData>
    <row r="1" spans="2:7" ht="6" customHeight="1" x14ac:dyDescent="0.2"/>
    <row r="2" spans="2:7" ht="36" customHeight="1" x14ac:dyDescent="0.2">
      <c r="B2" s="4" t="s">
        <v>607</v>
      </c>
      <c r="C2" s="4"/>
      <c r="D2" s="4"/>
      <c r="E2" s="4"/>
      <c r="F2" s="4"/>
      <c r="G2" s="4"/>
    </row>
    <row r="3" spans="2:7" ht="7.5" customHeight="1" x14ac:dyDescent="0.2"/>
    <row r="4" spans="2:7" ht="21.75" customHeight="1" x14ac:dyDescent="0.2">
      <c r="B4" s="3" t="s">
        <v>172</v>
      </c>
      <c r="C4" s="3"/>
      <c r="D4" s="3"/>
      <c r="E4" s="3"/>
      <c r="F4" s="3"/>
      <c r="G4" s="3"/>
    </row>
    <row r="5" spans="2:7" ht="18" customHeight="1" x14ac:dyDescent="0.2">
      <c r="B5" s="73" t="s">
        <v>74</v>
      </c>
      <c r="C5" s="73" t="s">
        <v>173</v>
      </c>
      <c r="D5" s="73" t="s">
        <v>174</v>
      </c>
      <c r="E5" s="73" t="s">
        <v>175</v>
      </c>
      <c r="F5" s="73" t="s">
        <v>176</v>
      </c>
      <c r="G5" s="73" t="s">
        <v>177</v>
      </c>
    </row>
    <row r="6" spans="2:7" ht="15.75" customHeight="1" x14ac:dyDescent="0.2">
      <c r="B6" s="74"/>
      <c r="C6" s="76"/>
      <c r="D6" s="76"/>
      <c r="E6" s="102"/>
      <c r="F6" s="102"/>
      <c r="G6" s="102"/>
    </row>
    <row r="7" spans="2:7" ht="15.75" customHeight="1" x14ac:dyDescent="0.2">
      <c r="B7" s="78"/>
      <c r="C7" s="80"/>
      <c r="D7" s="80"/>
      <c r="E7" s="103"/>
      <c r="F7" s="103"/>
      <c r="G7" s="103"/>
    </row>
    <row r="8" spans="2:7" ht="15.75" customHeight="1" x14ac:dyDescent="0.2">
      <c r="B8" s="74"/>
      <c r="C8" s="76"/>
      <c r="D8" s="76"/>
      <c r="E8" s="102"/>
      <c r="F8" s="102"/>
      <c r="G8" s="102"/>
    </row>
    <row r="9" spans="2:7" ht="15.75" customHeight="1" x14ac:dyDescent="0.2">
      <c r="B9" s="78"/>
      <c r="C9" s="80"/>
      <c r="D9" s="80"/>
      <c r="E9" s="103"/>
      <c r="F9" s="103"/>
      <c r="G9" s="103"/>
    </row>
    <row r="10" spans="2:7" ht="15.75" customHeight="1" x14ac:dyDescent="0.2">
      <c r="B10" s="74"/>
      <c r="C10" s="76"/>
      <c r="D10" s="76"/>
      <c r="E10" s="102"/>
      <c r="F10" s="102"/>
      <c r="G10" s="102"/>
    </row>
    <row r="11" spans="2:7" ht="15.75" customHeight="1" x14ac:dyDescent="0.2">
      <c r="B11" s="78"/>
      <c r="C11" s="80"/>
      <c r="D11" s="80"/>
      <c r="E11" s="103"/>
      <c r="F11" s="103"/>
      <c r="G11" s="103"/>
    </row>
    <row r="12" spans="2:7" ht="15.75" customHeight="1" x14ac:dyDescent="0.2">
      <c r="B12" s="74"/>
      <c r="C12" s="76"/>
      <c r="D12" s="76"/>
      <c r="E12" s="102"/>
      <c r="F12" s="102"/>
      <c r="G12" s="102"/>
    </row>
    <row r="13" spans="2:7" ht="15.75" customHeight="1" x14ac:dyDescent="0.2">
      <c r="B13" s="78"/>
      <c r="C13" s="80"/>
      <c r="D13" s="80"/>
      <c r="E13" s="103"/>
      <c r="F13" s="103"/>
      <c r="G13" s="103"/>
    </row>
    <row r="14" spans="2:7" ht="15.75" customHeight="1" x14ac:dyDescent="0.2">
      <c r="B14" s="74"/>
      <c r="C14" s="76"/>
      <c r="D14" s="76"/>
      <c r="E14" s="102"/>
      <c r="F14" s="102"/>
      <c r="G14" s="102"/>
    </row>
    <row r="15" spans="2:7" ht="15.75" customHeight="1" x14ac:dyDescent="0.2">
      <c r="B15" s="78"/>
      <c r="C15" s="80"/>
      <c r="D15" s="80"/>
      <c r="E15" s="103"/>
      <c r="F15" s="103"/>
      <c r="G15" s="103"/>
    </row>
    <row r="16" spans="2:7" ht="15.75" customHeight="1" x14ac:dyDescent="0.2">
      <c r="B16" s="74"/>
      <c r="C16" s="76"/>
      <c r="D16" s="76"/>
      <c r="E16" s="102"/>
      <c r="F16" s="102"/>
      <c r="G16" s="102"/>
    </row>
    <row r="17" spans="2:7" ht="15.75" customHeight="1" x14ac:dyDescent="0.2">
      <c r="B17" s="78"/>
      <c r="C17" s="80"/>
      <c r="D17" s="80"/>
      <c r="E17" s="103"/>
      <c r="F17" s="103"/>
      <c r="G17" s="103"/>
    </row>
    <row r="18" spans="2:7" ht="15.75" customHeight="1" x14ac:dyDescent="0.2">
      <c r="B18" s="74"/>
      <c r="C18" s="76"/>
      <c r="D18" s="76"/>
      <c r="E18" s="102"/>
      <c r="F18" s="102"/>
      <c r="G18" s="102"/>
    </row>
    <row r="19" spans="2:7" ht="15.75" customHeight="1" x14ac:dyDescent="0.2">
      <c r="B19" s="78"/>
      <c r="C19" s="80"/>
      <c r="D19" s="80"/>
      <c r="E19" s="103"/>
      <c r="F19" s="103"/>
      <c r="G19" s="103"/>
    </row>
    <row r="20" spans="2:7" ht="15.75" customHeight="1" x14ac:dyDescent="0.2">
      <c r="B20" s="74"/>
      <c r="C20" s="76"/>
      <c r="D20" s="76"/>
      <c r="E20" s="102"/>
      <c r="F20" s="102"/>
      <c r="G20" s="102"/>
    </row>
    <row r="21" spans="2:7" ht="15.75" customHeight="1" x14ac:dyDescent="0.2">
      <c r="B21" s="78"/>
      <c r="C21" s="80"/>
      <c r="D21" s="80"/>
      <c r="E21" s="103"/>
      <c r="F21" s="103"/>
      <c r="G21" s="103"/>
    </row>
    <row r="22" spans="2:7" ht="15.75" customHeight="1" x14ac:dyDescent="0.2">
      <c r="B22" s="74"/>
      <c r="C22" s="76"/>
      <c r="D22" s="76"/>
      <c r="E22" s="102"/>
      <c r="F22" s="102"/>
      <c r="G22" s="102"/>
    </row>
    <row r="23" spans="2:7" ht="15.75" customHeight="1" x14ac:dyDescent="0.2">
      <c r="B23" s="78"/>
      <c r="C23" s="80"/>
      <c r="D23" s="80"/>
      <c r="E23" s="103"/>
      <c r="F23" s="103"/>
      <c r="G23" s="103"/>
    </row>
    <row r="24" spans="2:7" ht="15.75" customHeight="1" x14ac:dyDescent="0.2">
      <c r="B24" s="74"/>
      <c r="C24" s="76"/>
      <c r="D24" s="76"/>
      <c r="E24" s="102"/>
      <c r="F24" s="102"/>
      <c r="G24" s="102"/>
    </row>
    <row r="25" spans="2:7" ht="15.75" customHeight="1" x14ac:dyDescent="0.2">
      <c r="B25" s="78"/>
      <c r="C25" s="80"/>
      <c r="D25" s="80"/>
      <c r="E25" s="103"/>
      <c r="F25" s="103"/>
      <c r="G25" s="103"/>
    </row>
    <row r="26" spans="2:7" ht="15.75" customHeight="1" x14ac:dyDescent="0.2">
      <c r="B26" s="74"/>
      <c r="C26" s="76"/>
      <c r="D26" s="76"/>
      <c r="E26" s="102"/>
      <c r="F26" s="102"/>
      <c r="G26" s="102"/>
    </row>
    <row r="27" spans="2:7" ht="15.75" customHeight="1" x14ac:dyDescent="0.2">
      <c r="B27" s="78"/>
      <c r="C27" s="80"/>
      <c r="D27" s="80"/>
      <c r="E27" s="103"/>
      <c r="F27" s="103"/>
      <c r="G27" s="103"/>
    </row>
    <row r="28" spans="2:7" ht="15.75" customHeight="1" x14ac:dyDescent="0.2">
      <c r="B28" s="74"/>
      <c r="C28" s="76"/>
      <c r="D28" s="76"/>
      <c r="E28" s="102"/>
      <c r="F28" s="102"/>
      <c r="G28" s="102"/>
    </row>
    <row r="29" spans="2:7" ht="15.75" customHeight="1" x14ac:dyDescent="0.2">
      <c r="B29" s="78"/>
      <c r="C29" s="80"/>
      <c r="D29" s="80"/>
      <c r="E29" s="103"/>
      <c r="F29" s="103"/>
      <c r="G29" s="103"/>
    </row>
    <row r="30" spans="2:7" ht="15.75" customHeight="1" x14ac:dyDescent="0.2">
      <c r="B30" s="74"/>
      <c r="C30" s="76"/>
      <c r="D30" s="76"/>
      <c r="E30" s="102"/>
      <c r="F30" s="102"/>
      <c r="G30" s="102"/>
    </row>
    <row r="31" spans="2:7" ht="15.75" customHeight="1" x14ac:dyDescent="0.2">
      <c r="B31" s="78"/>
      <c r="C31" s="80"/>
      <c r="D31" s="80"/>
      <c r="E31" s="103"/>
      <c r="F31" s="103"/>
      <c r="G31" s="103"/>
    </row>
    <row r="32" spans="2:7" ht="15.75" customHeight="1" x14ac:dyDescent="0.2">
      <c r="B32" s="74"/>
      <c r="C32" s="76"/>
      <c r="D32" s="76"/>
      <c r="E32" s="102"/>
      <c r="F32" s="102"/>
      <c r="G32" s="102"/>
    </row>
    <row r="33" spans="2:7" ht="15.75" customHeight="1" x14ac:dyDescent="0.2">
      <c r="B33" s="78"/>
      <c r="C33" s="80"/>
      <c r="D33" s="80"/>
      <c r="E33" s="103"/>
      <c r="F33" s="103"/>
      <c r="G33" s="103"/>
    </row>
    <row r="34" spans="2:7" ht="15.75" customHeight="1" x14ac:dyDescent="0.2">
      <c r="B34" s="74"/>
      <c r="C34" s="76"/>
      <c r="D34" s="76"/>
      <c r="E34" s="102"/>
      <c r="F34" s="102"/>
      <c r="G34" s="102"/>
    </row>
    <row r="35" spans="2:7" ht="15.75" customHeight="1" x14ac:dyDescent="0.2">
      <c r="B35" s="78"/>
      <c r="C35" s="80"/>
      <c r="D35" s="80"/>
      <c r="E35" s="103"/>
      <c r="F35" s="103"/>
      <c r="G35" s="103"/>
    </row>
    <row r="36" spans="2:7" ht="15.75" customHeight="1" x14ac:dyDescent="0.2">
      <c r="B36" s="74"/>
      <c r="C36" s="76"/>
      <c r="D36" s="76"/>
      <c r="E36" s="102"/>
      <c r="F36" s="102"/>
      <c r="G36" s="102"/>
    </row>
    <row r="37" spans="2:7" ht="15.75" customHeight="1" x14ac:dyDescent="0.2">
      <c r="B37" s="78"/>
      <c r="C37" s="80"/>
      <c r="D37" s="80"/>
      <c r="E37" s="103"/>
      <c r="F37" s="103"/>
      <c r="G37" s="103"/>
    </row>
    <row r="38" spans="2:7" ht="15.75" customHeight="1" x14ac:dyDescent="0.2">
      <c r="B38" s="74"/>
      <c r="C38" s="76"/>
      <c r="D38" s="76"/>
      <c r="E38" s="102"/>
      <c r="F38" s="102"/>
      <c r="G38" s="102"/>
    </row>
    <row r="39" spans="2:7" ht="15.75" customHeight="1" x14ac:dyDescent="0.2">
      <c r="B39" s="78"/>
      <c r="C39" s="80"/>
      <c r="D39" s="80"/>
      <c r="E39" s="103"/>
      <c r="F39" s="103"/>
      <c r="G39" s="103"/>
    </row>
    <row r="40" spans="2:7" ht="15.75" customHeight="1" x14ac:dyDescent="0.2">
      <c r="B40" s="74"/>
      <c r="C40" s="76"/>
      <c r="D40" s="76"/>
      <c r="E40" s="102"/>
      <c r="F40" s="102"/>
      <c r="G40" s="102"/>
    </row>
    <row r="41" spans="2:7" ht="15.75" customHeight="1" x14ac:dyDescent="0.2">
      <c r="B41" s="78"/>
      <c r="C41" s="80"/>
      <c r="D41" s="80"/>
      <c r="E41" s="103"/>
      <c r="F41" s="103"/>
      <c r="G41" s="103"/>
    </row>
    <row r="42" spans="2:7" ht="15.75" customHeight="1" x14ac:dyDescent="0.2">
      <c r="B42" s="74"/>
      <c r="C42" s="76"/>
      <c r="D42" s="76"/>
      <c r="E42" s="102"/>
      <c r="F42" s="102"/>
      <c r="G42" s="102"/>
    </row>
    <row r="43" spans="2:7" ht="15.75" customHeight="1" x14ac:dyDescent="0.2">
      <c r="B43" s="78"/>
      <c r="C43" s="80"/>
      <c r="D43" s="80"/>
      <c r="E43" s="103"/>
      <c r="F43" s="103"/>
      <c r="G43" s="103"/>
    </row>
    <row r="44" spans="2:7" ht="15.75" customHeight="1" x14ac:dyDescent="0.2">
      <c r="B44" s="74"/>
      <c r="C44" s="76"/>
      <c r="D44" s="76"/>
      <c r="E44" s="102"/>
      <c r="F44" s="102"/>
      <c r="G44" s="102"/>
    </row>
    <row r="45" spans="2:7" ht="15.75" customHeight="1" x14ac:dyDescent="0.2">
      <c r="B45" s="78"/>
      <c r="C45" s="80"/>
      <c r="D45" s="80"/>
      <c r="E45" s="103"/>
      <c r="F45" s="103"/>
      <c r="G45" s="103"/>
    </row>
    <row r="46" spans="2:7" ht="15.75" customHeight="1" x14ac:dyDescent="0.2">
      <c r="B46" s="74"/>
      <c r="C46" s="76"/>
      <c r="D46" s="76"/>
      <c r="E46" s="102"/>
      <c r="F46" s="102"/>
      <c r="G46" s="102"/>
    </row>
    <row r="47" spans="2:7" ht="15.75" customHeight="1" x14ac:dyDescent="0.2">
      <c r="B47" s="78"/>
      <c r="C47" s="80"/>
      <c r="D47" s="80"/>
      <c r="E47" s="103"/>
      <c r="F47" s="103"/>
      <c r="G47" s="103"/>
    </row>
    <row r="48" spans="2:7" ht="15.75" customHeight="1" x14ac:dyDescent="0.2">
      <c r="B48" s="74"/>
      <c r="C48" s="76"/>
      <c r="D48" s="76"/>
      <c r="E48" s="102"/>
      <c r="F48" s="102"/>
      <c r="G48" s="102"/>
    </row>
    <row r="49" spans="2:7" ht="15.75" customHeight="1" x14ac:dyDescent="0.2">
      <c r="B49" s="78"/>
      <c r="C49" s="80"/>
      <c r="D49" s="80"/>
      <c r="E49" s="103"/>
      <c r="F49" s="103"/>
      <c r="G49" s="103"/>
    </row>
    <row r="50" spans="2:7" ht="15.75" customHeight="1" x14ac:dyDescent="0.2">
      <c r="B50" s="74"/>
      <c r="C50" s="76"/>
      <c r="D50" s="76"/>
      <c r="E50" s="102"/>
      <c r="F50" s="102"/>
      <c r="G50" s="102"/>
    </row>
    <row r="51" spans="2:7" ht="15.75" customHeight="1" x14ac:dyDescent="0.2">
      <c r="B51" s="78"/>
      <c r="C51" s="80"/>
      <c r="D51" s="80"/>
      <c r="E51" s="103"/>
      <c r="F51" s="103"/>
      <c r="G51" s="103"/>
    </row>
    <row r="52" spans="2:7" ht="15.75" customHeight="1" x14ac:dyDescent="0.2">
      <c r="B52" s="74"/>
      <c r="C52" s="76"/>
      <c r="D52" s="76"/>
      <c r="E52" s="102"/>
      <c r="F52" s="102"/>
      <c r="G52" s="102"/>
    </row>
    <row r="53" spans="2:7" ht="15.75" customHeight="1" x14ac:dyDescent="0.2">
      <c r="B53" s="78"/>
      <c r="C53" s="80"/>
      <c r="D53" s="80"/>
      <c r="E53" s="103"/>
      <c r="F53" s="103"/>
      <c r="G53" s="103"/>
    </row>
    <row r="54" spans="2:7" ht="15.75" customHeight="1" x14ac:dyDescent="0.2">
      <c r="B54" s="74"/>
      <c r="C54" s="76"/>
      <c r="D54" s="76"/>
      <c r="E54" s="102"/>
      <c r="F54" s="102"/>
      <c r="G54" s="102"/>
    </row>
    <row r="55" spans="2:7" ht="15.75" customHeight="1" x14ac:dyDescent="0.2">
      <c r="B55" s="78"/>
      <c r="C55" s="80"/>
      <c r="D55" s="80"/>
      <c r="E55" s="103"/>
      <c r="F55" s="103"/>
      <c r="G55" s="103"/>
    </row>
    <row r="56" spans="2:7" ht="15.75" customHeight="1" x14ac:dyDescent="0.2">
      <c r="B56" s="74"/>
      <c r="C56" s="76"/>
      <c r="D56" s="76"/>
      <c r="E56" s="102"/>
      <c r="F56" s="102"/>
      <c r="G56" s="102"/>
    </row>
    <row r="57" spans="2:7" ht="15.75" customHeight="1" x14ac:dyDescent="0.2">
      <c r="B57" s="78"/>
      <c r="C57" s="80"/>
      <c r="D57" s="80"/>
      <c r="E57" s="103"/>
      <c r="F57" s="103"/>
      <c r="G57" s="103"/>
    </row>
    <row r="58" spans="2:7" ht="15.75" customHeight="1" x14ac:dyDescent="0.2">
      <c r="B58" s="74"/>
      <c r="C58" s="76"/>
      <c r="D58" s="76"/>
      <c r="E58" s="102"/>
      <c r="F58" s="102"/>
      <c r="G58" s="102"/>
    </row>
    <row r="59" spans="2:7" ht="15.75" customHeight="1" x14ac:dyDescent="0.2">
      <c r="B59" s="78"/>
      <c r="C59" s="80"/>
      <c r="D59" s="80"/>
      <c r="E59" s="103"/>
      <c r="F59" s="103"/>
      <c r="G59" s="103"/>
    </row>
    <row r="60" spans="2:7" ht="15.75" customHeight="1" x14ac:dyDescent="0.2">
      <c r="B60" s="74"/>
      <c r="C60" s="76"/>
      <c r="D60" s="76"/>
      <c r="E60" s="102"/>
      <c r="F60" s="102"/>
      <c r="G60" s="102"/>
    </row>
    <row r="61" spans="2:7" ht="15.75" customHeight="1" x14ac:dyDescent="0.2">
      <c r="B61" s="78"/>
      <c r="C61" s="80"/>
      <c r="D61" s="80"/>
      <c r="E61" s="103"/>
      <c r="F61" s="103"/>
      <c r="G61" s="103"/>
    </row>
    <row r="62" spans="2:7" ht="15.75" customHeight="1" x14ac:dyDescent="0.2">
      <c r="B62" s="74"/>
      <c r="C62" s="76"/>
      <c r="D62" s="76"/>
      <c r="E62" s="102"/>
      <c r="F62" s="102"/>
      <c r="G62" s="102"/>
    </row>
    <row r="63" spans="2:7" ht="15.75" customHeight="1" x14ac:dyDescent="0.2">
      <c r="B63" s="78"/>
      <c r="C63" s="80"/>
      <c r="D63" s="80"/>
      <c r="E63" s="103"/>
      <c r="F63" s="103"/>
      <c r="G63" s="103"/>
    </row>
    <row r="64" spans="2:7" ht="15.75" customHeight="1" x14ac:dyDescent="0.2">
      <c r="B64" s="74"/>
      <c r="C64" s="76"/>
      <c r="D64" s="76"/>
      <c r="E64" s="102"/>
      <c r="F64" s="102"/>
      <c r="G64" s="102"/>
    </row>
    <row r="65" spans="2:7" ht="15.75" customHeight="1" x14ac:dyDescent="0.2">
      <c r="B65" s="78"/>
      <c r="C65" s="80"/>
      <c r="D65" s="80"/>
      <c r="E65" s="103"/>
      <c r="F65" s="103"/>
      <c r="G65" s="103"/>
    </row>
    <row r="66" spans="2:7" ht="19.5" customHeight="1" x14ac:dyDescent="0.2">
      <c r="B66" s="2" t="s">
        <v>212</v>
      </c>
      <c r="C66" s="2"/>
      <c r="D66" s="2"/>
      <c r="E66" s="2"/>
      <c r="F66" s="2"/>
      <c r="G66" s="2"/>
    </row>
    <row r="67" spans="2:7" ht="18" customHeight="1" x14ac:dyDescent="0.2">
      <c r="B67" s="38" t="s">
        <v>213</v>
      </c>
      <c r="C67" s="56"/>
      <c r="D67" s="56"/>
      <c r="E67" s="39">
        <v>0</v>
      </c>
      <c r="F67" s="39">
        <v>0</v>
      </c>
      <c r="G67" s="39">
        <v>0</v>
      </c>
    </row>
    <row r="68" spans="2:7" ht="18" customHeight="1" x14ac:dyDescent="0.2">
      <c r="B68" s="38" t="s">
        <v>214</v>
      </c>
      <c r="C68" s="56"/>
      <c r="D68" s="56"/>
      <c r="E68" s="39">
        <v>0</v>
      </c>
      <c r="F68" s="39">
        <v>0</v>
      </c>
      <c r="G68" s="39">
        <v>0</v>
      </c>
    </row>
    <row r="69" spans="2:7" ht="18" customHeight="1" x14ac:dyDescent="0.2">
      <c r="B69" s="38" t="s">
        <v>215</v>
      </c>
      <c r="C69" s="56"/>
      <c r="D69" s="56"/>
      <c r="E69" s="39">
        <v>0</v>
      </c>
      <c r="F69" s="39">
        <v>0</v>
      </c>
      <c r="G69" s="39">
        <v>0</v>
      </c>
    </row>
    <row r="70" spans="2:7" ht="18" customHeight="1" x14ac:dyDescent="0.2">
      <c r="B70" s="38" t="s">
        <v>216</v>
      </c>
      <c r="C70" s="56"/>
      <c r="D70" s="56"/>
      <c r="E70" s="39">
        <v>0</v>
      </c>
      <c r="F70" s="39">
        <v>0</v>
      </c>
      <c r="G70" s="39">
        <v>0</v>
      </c>
    </row>
    <row r="71" spans="2:7" ht="18" customHeight="1" x14ac:dyDescent="0.2">
      <c r="B71" s="38" t="s">
        <v>218</v>
      </c>
      <c r="C71" s="56"/>
      <c r="D71" s="56"/>
      <c r="E71" s="39">
        <v>0</v>
      </c>
      <c r="F71" s="39">
        <v>0</v>
      </c>
      <c r="G71" s="39">
        <v>0</v>
      </c>
    </row>
    <row r="72" spans="2:7" ht="18" customHeight="1" x14ac:dyDescent="0.2">
      <c r="B72" s="38" t="s">
        <v>589</v>
      </c>
      <c r="C72" s="56"/>
      <c r="D72" s="56"/>
      <c r="E72" s="39">
        <v>0</v>
      </c>
      <c r="F72" s="39">
        <v>0</v>
      </c>
      <c r="G72" s="39">
        <v>0</v>
      </c>
    </row>
    <row r="73" spans="2:7" ht="18" customHeight="1" x14ac:dyDescent="0.2">
      <c r="B73" s="38" t="s">
        <v>219</v>
      </c>
      <c r="C73" s="56"/>
      <c r="D73" s="56"/>
      <c r="E73" s="39">
        <v>0</v>
      </c>
      <c r="F73" s="39">
        <v>0</v>
      </c>
      <c r="G73" s="39">
        <v>0</v>
      </c>
    </row>
    <row r="75" spans="2:7" ht="9.75" customHeight="1" x14ac:dyDescent="0.2"/>
    <row r="76" spans="2:7" ht="21.75" customHeight="1" x14ac:dyDescent="0.2">
      <c r="B76" s="1" t="s">
        <v>220</v>
      </c>
      <c r="C76" s="1"/>
      <c r="D76" s="1"/>
      <c r="E76" s="1"/>
      <c r="F76" s="1"/>
      <c r="G76" s="1"/>
    </row>
    <row r="77" spans="2:7" ht="18" customHeight="1" x14ac:dyDescent="0.2">
      <c r="B77" s="89" t="s">
        <v>221</v>
      </c>
      <c r="C77" s="89" t="s">
        <v>74</v>
      </c>
      <c r="D77" s="89" t="s">
        <v>222</v>
      </c>
      <c r="E77" s="89" t="s">
        <v>223</v>
      </c>
      <c r="F77" s="89" t="s">
        <v>224</v>
      </c>
      <c r="G77" s="89" t="s">
        <v>179</v>
      </c>
    </row>
    <row r="78" spans="2:7" ht="15.75" customHeight="1" x14ac:dyDescent="0.2">
      <c r="B78" s="74"/>
      <c r="C78" s="76"/>
      <c r="D78" s="76"/>
      <c r="E78" s="102"/>
      <c r="F78" s="102"/>
      <c r="G78" s="102"/>
    </row>
    <row r="79" spans="2:7" ht="15.75" customHeight="1" x14ac:dyDescent="0.2">
      <c r="B79" s="78"/>
      <c r="C79" s="80"/>
      <c r="D79" s="80"/>
      <c r="E79" s="103"/>
      <c r="F79" s="103"/>
      <c r="G79" s="103"/>
    </row>
    <row r="80" spans="2:7" ht="15.75" customHeight="1" x14ac:dyDescent="0.2">
      <c r="B80" s="74"/>
      <c r="C80" s="76"/>
      <c r="D80" s="76"/>
      <c r="E80" s="102"/>
      <c r="F80" s="102"/>
      <c r="G80" s="102"/>
    </row>
    <row r="81" spans="2:7" ht="15.75" customHeight="1" x14ac:dyDescent="0.2">
      <c r="B81" s="78"/>
      <c r="C81" s="80"/>
      <c r="D81" s="80"/>
      <c r="E81" s="103"/>
      <c r="F81" s="103"/>
      <c r="G81" s="103"/>
    </row>
    <row r="82" spans="2:7" ht="15.75" customHeight="1" x14ac:dyDescent="0.2">
      <c r="B82" s="74"/>
      <c r="C82" s="76"/>
      <c r="D82" s="76"/>
      <c r="E82" s="102"/>
      <c r="F82" s="102"/>
      <c r="G82" s="102"/>
    </row>
    <row r="83" spans="2:7" ht="15.75" customHeight="1" x14ac:dyDescent="0.2">
      <c r="B83" s="78"/>
      <c r="C83" s="80"/>
      <c r="D83" s="80"/>
      <c r="E83" s="103"/>
      <c r="F83" s="103"/>
      <c r="G83" s="103"/>
    </row>
    <row r="84" spans="2:7" ht="15.75" customHeight="1" x14ac:dyDescent="0.2">
      <c r="B84" s="74"/>
      <c r="C84" s="76"/>
      <c r="D84" s="76"/>
      <c r="E84" s="102"/>
      <c r="F84" s="102"/>
      <c r="G84" s="102"/>
    </row>
    <row r="85" spans="2:7" ht="15.75" customHeight="1" x14ac:dyDescent="0.2">
      <c r="B85" s="78"/>
      <c r="C85" s="80"/>
      <c r="D85" s="80"/>
      <c r="E85" s="103"/>
      <c r="F85" s="103"/>
      <c r="G85" s="103"/>
    </row>
    <row r="86" spans="2:7" ht="15.75" customHeight="1" x14ac:dyDescent="0.2">
      <c r="B86" s="74"/>
      <c r="C86" s="76"/>
      <c r="D86" s="76"/>
      <c r="E86" s="102"/>
      <c r="F86" s="102"/>
      <c r="G86" s="102"/>
    </row>
    <row r="87" spans="2:7" ht="15.75" customHeight="1" x14ac:dyDescent="0.2">
      <c r="B87" s="78"/>
      <c r="C87" s="80"/>
      <c r="D87" s="80"/>
      <c r="E87" s="103"/>
      <c r="F87" s="103"/>
      <c r="G87" s="103"/>
    </row>
    <row r="88" spans="2:7" ht="15.75" customHeight="1" x14ac:dyDescent="0.2">
      <c r="B88" s="74"/>
      <c r="C88" s="76"/>
      <c r="D88" s="76"/>
      <c r="E88" s="102"/>
      <c r="F88" s="102"/>
      <c r="G88" s="102"/>
    </row>
    <row r="89" spans="2:7" ht="15.75" customHeight="1" x14ac:dyDescent="0.2">
      <c r="B89" s="78"/>
      <c r="C89" s="80"/>
      <c r="D89" s="80"/>
      <c r="E89" s="103"/>
      <c r="F89" s="103"/>
      <c r="G89" s="103"/>
    </row>
    <row r="90" spans="2:7" ht="15.75" customHeight="1" x14ac:dyDescent="0.2">
      <c r="B90" s="74"/>
      <c r="C90" s="76"/>
      <c r="D90" s="76"/>
      <c r="E90" s="102"/>
      <c r="F90" s="102"/>
      <c r="G90" s="102"/>
    </row>
    <row r="91" spans="2:7" ht="15.75" customHeight="1" x14ac:dyDescent="0.2">
      <c r="B91" s="78"/>
      <c r="C91" s="80"/>
      <c r="D91" s="80"/>
      <c r="E91" s="103"/>
      <c r="F91" s="103"/>
      <c r="G91" s="103"/>
    </row>
    <row r="92" spans="2:7" ht="15.75" customHeight="1" x14ac:dyDescent="0.2">
      <c r="B92" s="74"/>
      <c r="C92" s="76"/>
      <c r="D92" s="76"/>
      <c r="E92" s="102"/>
      <c r="F92" s="102"/>
      <c r="G92" s="102"/>
    </row>
    <row r="93" spans="2:7" ht="15.75" customHeight="1" x14ac:dyDescent="0.2">
      <c r="B93" s="78"/>
      <c r="C93" s="80"/>
      <c r="D93" s="80"/>
      <c r="E93" s="103"/>
      <c r="F93" s="103"/>
      <c r="G93" s="103"/>
    </row>
    <row r="94" spans="2:7" ht="15.75" customHeight="1" x14ac:dyDescent="0.2">
      <c r="B94" s="74"/>
      <c r="C94" s="76"/>
      <c r="D94" s="76"/>
      <c r="E94" s="102"/>
      <c r="F94" s="102"/>
      <c r="G94" s="102"/>
    </row>
    <row r="95" spans="2:7" ht="15.75" customHeight="1" x14ac:dyDescent="0.2">
      <c r="B95" s="78"/>
      <c r="C95" s="80"/>
      <c r="D95" s="80"/>
      <c r="E95" s="103"/>
      <c r="F95" s="103"/>
      <c r="G95" s="103"/>
    </row>
    <row r="96" spans="2:7" ht="15.75" customHeight="1" x14ac:dyDescent="0.2">
      <c r="B96" s="74"/>
      <c r="C96" s="76"/>
      <c r="D96" s="76"/>
      <c r="E96" s="102"/>
      <c r="F96" s="102"/>
      <c r="G96" s="102"/>
    </row>
    <row r="97" spans="2:7" ht="15.75" customHeight="1" x14ac:dyDescent="0.2">
      <c r="B97" s="78"/>
      <c r="C97" s="80"/>
      <c r="D97" s="80"/>
      <c r="E97" s="103"/>
      <c r="F97" s="103"/>
      <c r="G97" s="103"/>
    </row>
    <row r="98" spans="2:7" ht="19.5" customHeight="1" x14ac:dyDescent="0.2">
      <c r="B98" s="92" t="s">
        <v>226</v>
      </c>
      <c r="C98" s="92"/>
      <c r="D98" s="92"/>
      <c r="E98" s="92"/>
      <c r="F98" s="92"/>
      <c r="G98" s="92"/>
    </row>
    <row r="99" spans="2:7" ht="18" customHeight="1" x14ac:dyDescent="0.2">
      <c r="B99" s="38" t="s">
        <v>227</v>
      </c>
      <c r="C99" s="56"/>
      <c r="D99" s="56"/>
      <c r="E99" s="39">
        <v>0</v>
      </c>
      <c r="F99" s="39">
        <v>0</v>
      </c>
      <c r="G99" s="39">
        <v>0</v>
      </c>
    </row>
  </sheetData>
  <mergeCells count="4">
    <mergeCell ref="B2:G2"/>
    <mergeCell ref="B4:G4"/>
    <mergeCell ref="B66:G66"/>
    <mergeCell ref="B76:G76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64653"/>
  </sheetPr>
  <dimension ref="B1:O11"/>
  <sheetViews>
    <sheetView showGridLine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baseColWidth="10" defaultColWidth="8.6640625" defaultRowHeight="15" x14ac:dyDescent="0.2"/>
  <cols>
    <col min="1" max="1" width="2" customWidth="1"/>
    <col min="2" max="2" width="30" customWidth="1"/>
    <col min="3" max="15" width="12" customWidth="1"/>
  </cols>
  <sheetData>
    <row r="1" spans="2:15" ht="7.5" customHeight="1" x14ac:dyDescent="0.2"/>
    <row r="2" spans="2:15" ht="43.5" customHeight="1" x14ac:dyDescent="0.2">
      <c r="B2" s="10" t="s">
        <v>26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2:15" ht="21.75" customHeight="1" x14ac:dyDescent="0.2">
      <c r="B3" s="36" t="s">
        <v>27</v>
      </c>
      <c r="C3" s="36" t="s">
        <v>13</v>
      </c>
      <c r="D3" s="36" t="s">
        <v>14</v>
      </c>
      <c r="E3" s="36" t="s">
        <v>15</v>
      </c>
      <c r="F3" s="36" t="s">
        <v>16</v>
      </c>
      <c r="G3" s="36" t="s">
        <v>17</v>
      </c>
      <c r="H3" s="36" t="s">
        <v>18</v>
      </c>
      <c r="I3" s="36" t="s">
        <v>19</v>
      </c>
      <c r="J3" s="36" t="s">
        <v>20</v>
      </c>
      <c r="K3" s="36" t="s">
        <v>21</v>
      </c>
      <c r="L3" s="36" t="s">
        <v>22</v>
      </c>
      <c r="M3" s="36" t="s">
        <v>23</v>
      </c>
      <c r="N3" s="36" t="s">
        <v>24</v>
      </c>
      <c r="O3" s="37" t="s">
        <v>28</v>
      </c>
    </row>
    <row r="4" spans="2:15" ht="19.5" customHeight="1" x14ac:dyDescent="0.2">
      <c r="B4" s="24" t="s">
        <v>29</v>
      </c>
      <c r="C4" s="25">
        <f>'📈 Monthly P&amp;L'!D8</f>
        <v>47</v>
      </c>
      <c r="D4" s="29">
        <f>'📈 Monthly P&amp;L'!E8</f>
        <v>149.5</v>
      </c>
      <c r="E4" s="25">
        <f>'📈 Monthly P&amp;L'!F8</f>
        <v>26.2</v>
      </c>
      <c r="F4" s="29">
        <f>'📈 Monthly P&amp;L'!G8</f>
        <v>106</v>
      </c>
      <c r="G4" s="25">
        <f>'📈 Monthly P&amp;L'!H8</f>
        <v>371.1</v>
      </c>
      <c r="H4" s="29">
        <f>'📈 Monthly P&amp;L'!I8</f>
        <v>464.4</v>
      </c>
      <c r="I4" s="25">
        <f>'📈 Monthly P&amp;L'!J8</f>
        <v>118</v>
      </c>
      <c r="J4" s="29">
        <f>'📈 Monthly P&amp;L'!K8</f>
        <v>125</v>
      </c>
      <c r="K4" s="25">
        <f>'📈 Monthly P&amp;L'!L8</f>
        <v>262</v>
      </c>
      <c r="L4" s="25">
        <f>'📈 Monthly P&amp;L'!M8</f>
        <v>0</v>
      </c>
      <c r="M4" s="25">
        <f>'📈 Monthly P&amp;L'!N8</f>
        <v>0</v>
      </c>
      <c r="N4" s="25">
        <f>'📈 Monthly P&amp;L'!O8</f>
        <v>0</v>
      </c>
      <c r="O4" s="25">
        <f>'📈 Monthly P&amp;L'!C8</f>
        <v>1669.1999999999998</v>
      </c>
    </row>
    <row r="5" spans="2:15" ht="19.5" customHeight="1" x14ac:dyDescent="0.2">
      <c r="B5" s="28" t="s">
        <v>30</v>
      </c>
      <c r="C5" s="25">
        <f>'📈 Monthly P&amp;L'!D14</f>
        <v>24.03</v>
      </c>
      <c r="D5" s="29">
        <f>'📈 Monthly P&amp;L'!E14</f>
        <v>67.260000000000005</v>
      </c>
      <c r="E5" s="25">
        <f>'📈 Monthly P&amp;L'!F14</f>
        <v>18.22</v>
      </c>
      <c r="F5" s="29">
        <f>'📈 Monthly P&amp;L'!G14</f>
        <v>31.47</v>
      </c>
      <c r="G5" s="25">
        <f>'📈 Monthly P&amp;L'!H14</f>
        <v>108.84</v>
      </c>
      <c r="H5" s="29">
        <f>'📈 Monthly P&amp;L'!I14</f>
        <v>102.25</v>
      </c>
      <c r="I5" s="25">
        <f>'📈 Monthly P&amp;L'!J14</f>
        <v>36.6</v>
      </c>
      <c r="J5" s="29">
        <f>'📈 Monthly P&amp;L'!K14</f>
        <v>51.9</v>
      </c>
      <c r="K5" s="25">
        <f>'📈 Monthly P&amp;L'!L14</f>
        <v>71.95</v>
      </c>
      <c r="L5" s="25">
        <f>'📈 Monthly P&amp;L'!M14</f>
        <v>0</v>
      </c>
      <c r="M5" s="25">
        <f>'📈 Monthly P&amp;L'!N14</f>
        <v>0</v>
      </c>
      <c r="N5" s="25">
        <f>'📈 Monthly P&amp;L'!O14</f>
        <v>0</v>
      </c>
      <c r="O5" s="25">
        <f>'📈 Monthly P&amp;L'!C14</f>
        <v>512.5200000000001</v>
      </c>
    </row>
    <row r="6" spans="2:15" ht="19.5" customHeight="1" x14ac:dyDescent="0.2">
      <c r="B6" s="38" t="s">
        <v>31</v>
      </c>
      <c r="C6" s="39">
        <f>'📈 Monthly P&amp;L'!D17</f>
        <v>22.97</v>
      </c>
      <c r="D6" s="39">
        <f>'📈 Monthly P&amp;L'!E17</f>
        <v>82.24</v>
      </c>
      <c r="E6" s="39">
        <f>'📈 Monthly P&amp;L'!F17</f>
        <v>7.98</v>
      </c>
      <c r="F6" s="39">
        <f>'📈 Monthly P&amp;L'!G17</f>
        <v>74.53</v>
      </c>
      <c r="G6" s="39">
        <f>'📈 Monthly P&amp;L'!H17</f>
        <v>262.26</v>
      </c>
      <c r="H6" s="39">
        <f>'📈 Monthly P&amp;L'!I17</f>
        <v>362.15</v>
      </c>
      <c r="I6" s="39">
        <f>'📈 Monthly P&amp;L'!J17</f>
        <v>81.400000000000006</v>
      </c>
      <c r="J6" s="39">
        <f>'📈 Monthly P&amp;L'!K17</f>
        <v>73.099999999999994</v>
      </c>
      <c r="K6" s="39">
        <f>'📈 Monthly P&amp;L'!L17</f>
        <v>190.05</v>
      </c>
      <c r="L6" s="39">
        <f>'📈 Monthly P&amp;L'!M17</f>
        <v>0</v>
      </c>
      <c r="M6" s="39">
        <f>'📈 Monthly P&amp;L'!N17</f>
        <v>0</v>
      </c>
      <c r="N6" s="39">
        <f>'📈 Monthly P&amp;L'!O17</f>
        <v>0</v>
      </c>
      <c r="O6" s="39">
        <f>'📈 Monthly P&amp;L'!C17</f>
        <v>1156.6799999999998</v>
      </c>
    </row>
    <row r="7" spans="2:15" ht="19.5" customHeight="1" x14ac:dyDescent="0.2">
      <c r="B7" s="28" t="s">
        <v>32</v>
      </c>
      <c r="C7" s="25">
        <f>'📈 Monthly P&amp;L'!D25</f>
        <v>17.21</v>
      </c>
      <c r="D7" s="29">
        <f>'📈 Monthly P&amp;L'!E25</f>
        <v>75.150000000000006</v>
      </c>
      <c r="E7" s="25">
        <f>'📈 Monthly P&amp;L'!F25</f>
        <v>43.79</v>
      </c>
      <c r="F7" s="29">
        <f>'📈 Monthly P&amp;L'!G25</f>
        <v>64.08</v>
      </c>
      <c r="G7" s="25">
        <f>'📈 Monthly P&amp;L'!H25</f>
        <v>156.93</v>
      </c>
      <c r="H7" s="29">
        <f>'📈 Monthly P&amp;L'!I25</f>
        <v>100.61</v>
      </c>
      <c r="I7" s="25">
        <f>'📈 Monthly P&amp;L'!J25</f>
        <v>86.99</v>
      </c>
      <c r="J7" s="29">
        <f>'📈 Monthly P&amp;L'!K25</f>
        <v>78.459999999999994</v>
      </c>
      <c r="K7" s="25">
        <f>'📈 Monthly P&amp;L'!L25</f>
        <v>96.18</v>
      </c>
      <c r="L7" s="25">
        <f>'📈 Monthly P&amp;L'!M25</f>
        <v>0</v>
      </c>
      <c r="M7" s="25">
        <f>'📈 Monthly P&amp;L'!N25</f>
        <v>0</v>
      </c>
      <c r="N7" s="25">
        <f>'📈 Monthly P&amp;L'!O25</f>
        <v>0</v>
      </c>
      <c r="O7" s="25">
        <f>'📈 Monthly P&amp;L'!C25</f>
        <v>719.40000000000009</v>
      </c>
    </row>
    <row r="8" spans="2:15" ht="19.5" customHeight="1" x14ac:dyDescent="0.2">
      <c r="B8" s="24" t="s">
        <v>33</v>
      </c>
      <c r="C8" s="25">
        <f>'📈 Monthly P&amp;L'!D33</f>
        <v>0</v>
      </c>
      <c r="D8" s="29">
        <f>'📈 Monthly P&amp;L'!E33</f>
        <v>0</v>
      </c>
      <c r="E8" s="25">
        <f>'📈 Monthly P&amp;L'!F33</f>
        <v>0</v>
      </c>
      <c r="F8" s="29">
        <f>'📈 Monthly P&amp;L'!G33</f>
        <v>0</v>
      </c>
      <c r="G8" s="25">
        <f>'📈 Monthly P&amp;L'!H33</f>
        <v>0</v>
      </c>
      <c r="H8" s="29">
        <f>'📈 Monthly P&amp;L'!I33</f>
        <v>0</v>
      </c>
      <c r="I8" s="25">
        <f>'📈 Monthly P&amp;L'!J33</f>
        <v>0</v>
      </c>
      <c r="J8" s="29">
        <f>'📈 Monthly P&amp;L'!K33</f>
        <v>0</v>
      </c>
      <c r="K8" s="25">
        <f>'📈 Monthly P&amp;L'!L33</f>
        <v>0</v>
      </c>
      <c r="L8" s="25">
        <f>'📈 Monthly P&amp;L'!M33</f>
        <v>0</v>
      </c>
      <c r="M8" s="25">
        <f>'📈 Monthly P&amp;L'!N33</f>
        <v>0</v>
      </c>
      <c r="N8" s="25">
        <f>'📈 Monthly P&amp;L'!O33</f>
        <v>0</v>
      </c>
      <c r="O8" s="25">
        <f>'📈 Monthly P&amp;L'!C33</f>
        <v>0</v>
      </c>
    </row>
    <row r="9" spans="2:15" ht="19.5" customHeight="1" x14ac:dyDescent="0.2">
      <c r="B9" s="38" t="s">
        <v>2</v>
      </c>
      <c r="C9" s="39">
        <f>'📈 Monthly P&amp;L'!D39</f>
        <v>41.24</v>
      </c>
      <c r="D9" s="39">
        <f>'📈 Monthly P&amp;L'!E39</f>
        <v>142.41000000000003</v>
      </c>
      <c r="E9" s="39">
        <f>'📈 Monthly P&amp;L'!F39</f>
        <v>62.01</v>
      </c>
      <c r="F9" s="39">
        <f>'📈 Monthly P&amp;L'!G39</f>
        <v>95.55</v>
      </c>
      <c r="G9" s="39">
        <f>'📈 Monthly P&amp;L'!H39</f>
        <v>265.77</v>
      </c>
      <c r="H9" s="39">
        <f>'📈 Monthly P&amp;L'!I39</f>
        <v>202.86</v>
      </c>
      <c r="I9" s="39">
        <f>'📈 Monthly P&amp;L'!J39</f>
        <v>123.59</v>
      </c>
      <c r="J9" s="39">
        <f>'📈 Monthly P&amp;L'!K39</f>
        <v>130.35999999999999</v>
      </c>
      <c r="K9" s="39">
        <f>'📈 Monthly P&amp;L'!L39</f>
        <v>168.13</v>
      </c>
      <c r="L9" s="39">
        <f>'📈 Monthly P&amp;L'!M39</f>
        <v>0</v>
      </c>
      <c r="M9" s="39">
        <f>'📈 Monthly P&amp;L'!N39</f>
        <v>0</v>
      </c>
      <c r="N9" s="39">
        <f>'📈 Monthly P&amp;L'!O39</f>
        <v>0</v>
      </c>
      <c r="O9" s="39">
        <f>'📈 Monthly P&amp;L'!C39</f>
        <v>1231.92</v>
      </c>
    </row>
    <row r="10" spans="2:15" ht="19.5" customHeight="1" x14ac:dyDescent="0.2">
      <c r="B10" s="38" t="s">
        <v>3</v>
      </c>
      <c r="C10" s="39">
        <f>'📈 Monthly P&amp;L'!D42</f>
        <v>5.759999999999998</v>
      </c>
      <c r="D10" s="39">
        <f>'📈 Monthly P&amp;L'!E42</f>
        <v>7.089999999999975</v>
      </c>
      <c r="E10" s="39">
        <f>'📈 Monthly P&amp;L'!F42</f>
        <v>-35.81</v>
      </c>
      <c r="F10" s="39">
        <f>'📈 Monthly P&amp;L'!G42</f>
        <v>10.450000000000003</v>
      </c>
      <c r="G10" s="39">
        <f>'📈 Monthly P&amp;L'!H42</f>
        <v>105.33000000000004</v>
      </c>
      <c r="H10" s="39">
        <f>'📈 Monthly P&amp;L'!I42</f>
        <v>261.53999999999996</v>
      </c>
      <c r="I10" s="39">
        <f>'📈 Monthly P&amp;L'!J42</f>
        <v>-5.5900000000000034</v>
      </c>
      <c r="J10" s="39">
        <f>'📈 Monthly P&amp;L'!K42</f>
        <v>-5.3599999999999852</v>
      </c>
      <c r="K10" s="39">
        <f>'📈 Monthly P&amp;L'!L42</f>
        <v>93.87</v>
      </c>
      <c r="L10" s="39">
        <f>'📈 Monthly P&amp;L'!M42</f>
        <v>0</v>
      </c>
      <c r="M10" s="39">
        <f>'📈 Monthly P&amp;L'!N42</f>
        <v>0</v>
      </c>
      <c r="N10" s="39">
        <f>'📈 Monthly P&amp;L'!O42</f>
        <v>0</v>
      </c>
      <c r="O10" s="39">
        <f>'📈 Monthly P&amp;L'!C42</f>
        <v>437.27999999999975</v>
      </c>
    </row>
    <row r="11" spans="2:15" ht="19.5" customHeight="1" x14ac:dyDescent="0.2">
      <c r="B11" s="28" t="s">
        <v>34</v>
      </c>
      <c r="C11" s="27">
        <f>'📈 Monthly P&amp;L'!D43</f>
        <v>0.12255319148936165</v>
      </c>
      <c r="D11" s="31">
        <f>'📈 Monthly P&amp;L'!E43</f>
        <v>4.7424749163879433E-2</v>
      </c>
      <c r="E11" s="27">
        <f>'📈 Monthly P&amp;L'!F43</f>
        <v>-1.3667938931297712</v>
      </c>
      <c r="F11" s="31">
        <f>'📈 Monthly P&amp;L'!G43</f>
        <v>9.8584905660377392E-2</v>
      </c>
      <c r="G11" s="27">
        <f>'📈 Monthly P&amp;L'!H43</f>
        <v>0.28383185125303162</v>
      </c>
      <c r="H11" s="31">
        <f>'📈 Monthly P&amp;L'!I43</f>
        <v>0.56317829457364332</v>
      </c>
      <c r="I11" s="27">
        <f>'📈 Monthly P&amp;L'!J43</f>
        <v>-4.7372881355932234E-2</v>
      </c>
      <c r="J11" s="31">
        <f>'📈 Monthly P&amp;L'!K43</f>
        <v>-4.2879999999999883E-2</v>
      </c>
      <c r="K11" s="27">
        <f>'📈 Monthly P&amp;L'!L43</f>
        <v>0.35828244274809162</v>
      </c>
      <c r="L11" s="27">
        <f>'📈 Monthly P&amp;L'!M43</f>
        <v>0</v>
      </c>
      <c r="M11" s="27">
        <f>'📈 Monthly P&amp;L'!N43</f>
        <v>0</v>
      </c>
      <c r="N11" s="27">
        <f>'📈 Monthly P&amp;L'!O43</f>
        <v>0</v>
      </c>
      <c r="O11" s="27">
        <f>'📈 Monthly P&amp;L'!C43</f>
        <v>0.26196980589503943</v>
      </c>
    </row>
  </sheetData>
  <mergeCells count="1">
    <mergeCell ref="B2:N2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2A9D8F"/>
  </sheetPr>
  <dimension ref="B1:O49"/>
  <sheetViews>
    <sheetView showGridLines="0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/>
    </sheetView>
  </sheetViews>
  <sheetFormatPr baseColWidth="10" defaultColWidth="8.6640625" defaultRowHeight="15" x14ac:dyDescent="0.2"/>
  <cols>
    <col min="1" max="1" width="2" customWidth="1"/>
    <col min="2" max="2" width="32" customWidth="1"/>
    <col min="3" max="3" width="14" customWidth="1"/>
    <col min="4" max="15" width="13" customWidth="1"/>
  </cols>
  <sheetData>
    <row r="1" spans="2:15" ht="7.5" customHeight="1" x14ac:dyDescent="0.2"/>
    <row r="2" spans="2:15" ht="43.5" customHeight="1" x14ac:dyDescent="0.2">
      <c r="B2" s="10" t="s">
        <v>35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2:15" ht="24" customHeight="1" x14ac:dyDescent="0.2">
      <c r="B3" s="40" t="s">
        <v>36</v>
      </c>
      <c r="C3" s="40" t="s">
        <v>28</v>
      </c>
      <c r="D3" s="40" t="s">
        <v>13</v>
      </c>
      <c r="E3" s="40" t="s">
        <v>14</v>
      </c>
      <c r="F3" s="40" t="s">
        <v>15</v>
      </c>
      <c r="G3" s="40" t="s">
        <v>16</v>
      </c>
      <c r="H3" s="40" t="s">
        <v>17</v>
      </c>
      <c r="I3" s="40" t="s">
        <v>18</v>
      </c>
      <c r="J3" s="40" t="s">
        <v>19</v>
      </c>
      <c r="K3" s="40" t="s">
        <v>20</v>
      </c>
      <c r="L3" s="40" t="s">
        <v>21</v>
      </c>
      <c r="M3" s="40" t="s">
        <v>22</v>
      </c>
      <c r="N3" s="40" t="s">
        <v>23</v>
      </c>
      <c r="O3" s="40" t="s">
        <v>24</v>
      </c>
    </row>
    <row r="4" spans="2:15" ht="19.5" customHeight="1" x14ac:dyDescent="0.2">
      <c r="B4" s="9" t="s">
        <v>37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2:15" ht="18.75" customHeight="1" x14ac:dyDescent="0.2">
      <c r="B5" s="28" t="s">
        <v>38</v>
      </c>
      <c r="C5" s="25">
        <f>SUM(D5:O5)</f>
        <v>1669.1999999999998</v>
      </c>
      <c r="D5" s="25">
        <f>ABS('Jul 2025'!E58)</f>
        <v>47</v>
      </c>
      <c r="E5" s="29">
        <f>ABS('Aug 2025'!E149)</f>
        <v>149.5</v>
      </c>
      <c r="F5" s="25">
        <f>ABS('Sep 2025'!E83)</f>
        <v>26.2</v>
      </c>
      <c r="G5" s="29">
        <f>ABS('Oct 2025'!E143)</f>
        <v>106</v>
      </c>
      <c r="H5" s="25">
        <f>ABS('Nov 2025'!E187)</f>
        <v>371.1</v>
      </c>
      <c r="I5" s="29">
        <f>ABS('Dec 2025'!E154)</f>
        <v>464.4</v>
      </c>
      <c r="J5" s="25">
        <f>ABS('Jan 2026'!E132)</f>
        <v>118</v>
      </c>
      <c r="K5" s="29">
        <f>ABS('Feb 2026'!E144)</f>
        <v>125</v>
      </c>
      <c r="L5" s="25">
        <f>ABS('Mar 2026'!E240)</f>
        <v>262</v>
      </c>
      <c r="M5" s="25">
        <f>ABS('Apr 2026'!E67)</f>
        <v>0</v>
      </c>
      <c r="N5" s="25">
        <f>ABS('May 2026'!E67)</f>
        <v>0</v>
      </c>
      <c r="O5" s="25">
        <f>ABS('Jun 2026'!E67)</f>
        <v>0</v>
      </c>
    </row>
    <row r="6" spans="2:15" ht="18.75" customHeight="1" x14ac:dyDescent="0.2">
      <c r="B6" s="28" t="s">
        <v>39</v>
      </c>
      <c r="C6" s="25">
        <f>SUM(D6:O6)</f>
        <v>0</v>
      </c>
      <c r="D6" s="41">
        <v>0</v>
      </c>
      <c r="E6" s="42">
        <v>0</v>
      </c>
      <c r="F6" s="41">
        <v>0</v>
      </c>
      <c r="G6" s="42">
        <v>0</v>
      </c>
      <c r="H6" s="41">
        <v>0</v>
      </c>
      <c r="I6" s="42">
        <v>0</v>
      </c>
      <c r="J6" s="41">
        <v>0</v>
      </c>
      <c r="K6" s="42">
        <v>0</v>
      </c>
      <c r="L6" s="41">
        <v>0</v>
      </c>
      <c r="M6" s="41">
        <v>0</v>
      </c>
      <c r="N6" s="41">
        <v>0</v>
      </c>
      <c r="O6" s="41">
        <v>0</v>
      </c>
    </row>
    <row r="7" spans="2:15" ht="18.75" customHeight="1" x14ac:dyDescent="0.2">
      <c r="B7" s="28" t="s">
        <v>40</v>
      </c>
      <c r="C7" s="25">
        <f>SUM(D7:O7)</f>
        <v>0</v>
      </c>
      <c r="D7" s="41">
        <v>0</v>
      </c>
      <c r="E7" s="42">
        <v>0</v>
      </c>
      <c r="F7" s="41">
        <v>0</v>
      </c>
      <c r="G7" s="42">
        <v>0</v>
      </c>
      <c r="H7" s="41">
        <v>0</v>
      </c>
      <c r="I7" s="42">
        <v>0</v>
      </c>
      <c r="J7" s="41">
        <v>0</v>
      </c>
      <c r="K7" s="42">
        <v>0</v>
      </c>
      <c r="L7" s="41">
        <v>0</v>
      </c>
      <c r="M7" s="41">
        <v>0</v>
      </c>
      <c r="N7" s="41">
        <v>0</v>
      </c>
      <c r="O7" s="41">
        <v>0</v>
      </c>
    </row>
    <row r="8" spans="2:15" ht="18.75" customHeight="1" x14ac:dyDescent="0.2">
      <c r="B8" s="43" t="s">
        <v>41</v>
      </c>
      <c r="C8" s="39">
        <f>SUM(D8:O8)</f>
        <v>1669.1999999999998</v>
      </c>
      <c r="D8" s="44">
        <f t="shared" ref="D8:O8" si="0">SUM(D5:D7)</f>
        <v>47</v>
      </c>
      <c r="E8" s="44">
        <f t="shared" si="0"/>
        <v>149.5</v>
      </c>
      <c r="F8" s="44">
        <f t="shared" si="0"/>
        <v>26.2</v>
      </c>
      <c r="G8" s="44">
        <f t="shared" si="0"/>
        <v>106</v>
      </c>
      <c r="H8" s="44">
        <f t="shared" si="0"/>
        <v>371.1</v>
      </c>
      <c r="I8" s="44">
        <f t="shared" si="0"/>
        <v>464.4</v>
      </c>
      <c r="J8" s="44">
        <f t="shared" si="0"/>
        <v>118</v>
      </c>
      <c r="K8" s="44">
        <f t="shared" si="0"/>
        <v>125</v>
      </c>
      <c r="L8" s="44">
        <f t="shared" si="0"/>
        <v>262</v>
      </c>
      <c r="M8" s="44">
        <f t="shared" si="0"/>
        <v>0</v>
      </c>
      <c r="N8" s="44">
        <f t="shared" si="0"/>
        <v>0</v>
      </c>
      <c r="O8" s="44">
        <f t="shared" si="0"/>
        <v>0</v>
      </c>
    </row>
    <row r="9" spans="2:15" ht="7.5" customHeight="1" x14ac:dyDescent="0.2"/>
    <row r="10" spans="2:15" ht="19.5" customHeight="1" x14ac:dyDescent="0.2">
      <c r="B10" s="8" t="s">
        <v>42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2:15" ht="18.75" customHeight="1" x14ac:dyDescent="0.2">
      <c r="B11" s="24" t="s">
        <v>43</v>
      </c>
      <c r="C11" s="25">
        <f>SUM(D11:O11)</f>
        <v>0</v>
      </c>
      <c r="D11" s="41">
        <v>0</v>
      </c>
      <c r="E11" s="42">
        <v>0</v>
      </c>
      <c r="F11" s="41">
        <v>0</v>
      </c>
      <c r="G11" s="42">
        <v>0</v>
      </c>
      <c r="H11" s="41">
        <v>0</v>
      </c>
      <c r="I11" s="42">
        <v>0</v>
      </c>
      <c r="J11" s="41">
        <v>0</v>
      </c>
      <c r="K11" s="42">
        <v>0</v>
      </c>
      <c r="L11" s="41">
        <v>0</v>
      </c>
      <c r="M11" s="41">
        <v>0</v>
      </c>
      <c r="N11" s="41">
        <v>0</v>
      </c>
      <c r="O11" s="41">
        <v>0</v>
      </c>
    </row>
    <row r="12" spans="2:15" ht="18.75" customHeight="1" x14ac:dyDescent="0.2">
      <c r="B12" s="24" t="s">
        <v>44</v>
      </c>
      <c r="C12" s="25">
        <f>SUM(D12:O12)</f>
        <v>0</v>
      </c>
      <c r="D12" s="41">
        <v>0</v>
      </c>
      <c r="E12" s="42">
        <v>0</v>
      </c>
      <c r="F12" s="41">
        <v>0</v>
      </c>
      <c r="G12" s="42">
        <v>0</v>
      </c>
      <c r="H12" s="41">
        <v>0</v>
      </c>
      <c r="I12" s="42">
        <v>0</v>
      </c>
      <c r="J12" s="41">
        <v>0</v>
      </c>
      <c r="K12" s="42">
        <v>0</v>
      </c>
      <c r="L12" s="41">
        <v>0</v>
      </c>
      <c r="M12" s="41">
        <v>0</v>
      </c>
      <c r="N12" s="41">
        <v>0</v>
      </c>
      <c r="O12" s="41">
        <v>0</v>
      </c>
    </row>
    <row r="13" spans="2:15" ht="18.75" customHeight="1" x14ac:dyDescent="0.2">
      <c r="B13" s="24" t="s">
        <v>45</v>
      </c>
      <c r="C13" s="25">
        <f>SUM(D13:O13)</f>
        <v>512.5200000000001</v>
      </c>
      <c r="D13" s="41">
        <v>24.03</v>
      </c>
      <c r="E13" s="42">
        <v>67.260000000000005</v>
      </c>
      <c r="F13" s="41">
        <v>18.22</v>
      </c>
      <c r="G13" s="42">
        <v>31.47</v>
      </c>
      <c r="H13" s="41">
        <v>108.84</v>
      </c>
      <c r="I13" s="29">
        <f>'Dec 2025'!F175</f>
        <v>102.25</v>
      </c>
      <c r="J13" s="25">
        <f>'Jan 2026'!F146</f>
        <v>36.6</v>
      </c>
      <c r="K13" s="29">
        <f>'Feb 2026'!F159</f>
        <v>51.9</v>
      </c>
      <c r="L13" s="25">
        <f>'Mar 2026'!F257</f>
        <v>71.95</v>
      </c>
      <c r="M13" s="25">
        <f>'Apr 2026'!F99</f>
        <v>0</v>
      </c>
      <c r="N13" s="25">
        <f>'May 2026'!F99</f>
        <v>0</v>
      </c>
      <c r="O13" s="25">
        <f>'Jun 2026'!F99</f>
        <v>0</v>
      </c>
    </row>
    <row r="14" spans="2:15" ht="18.75" customHeight="1" x14ac:dyDescent="0.2">
      <c r="B14" s="43" t="s">
        <v>46</v>
      </c>
      <c r="C14" s="39">
        <f>SUM(D14:O14)</f>
        <v>512.5200000000001</v>
      </c>
      <c r="D14" s="44">
        <f t="shared" ref="D14:O14" si="1">SUM(D11:D13)</f>
        <v>24.03</v>
      </c>
      <c r="E14" s="44">
        <f t="shared" si="1"/>
        <v>67.260000000000005</v>
      </c>
      <c r="F14" s="44">
        <f t="shared" si="1"/>
        <v>18.22</v>
      </c>
      <c r="G14" s="44">
        <f t="shared" si="1"/>
        <v>31.47</v>
      </c>
      <c r="H14" s="44">
        <f t="shared" si="1"/>
        <v>108.84</v>
      </c>
      <c r="I14" s="44">
        <f t="shared" si="1"/>
        <v>102.25</v>
      </c>
      <c r="J14" s="44">
        <f t="shared" si="1"/>
        <v>36.6</v>
      </c>
      <c r="K14" s="44">
        <f t="shared" si="1"/>
        <v>51.9</v>
      </c>
      <c r="L14" s="44">
        <f t="shared" si="1"/>
        <v>71.95</v>
      </c>
      <c r="M14" s="44">
        <f t="shared" si="1"/>
        <v>0</v>
      </c>
      <c r="N14" s="44">
        <f t="shared" si="1"/>
        <v>0</v>
      </c>
      <c r="O14" s="44">
        <f t="shared" si="1"/>
        <v>0</v>
      </c>
    </row>
    <row r="15" spans="2:15" ht="7.5" customHeight="1" x14ac:dyDescent="0.2"/>
    <row r="16" spans="2:15" ht="19.5" customHeight="1" x14ac:dyDescent="0.2">
      <c r="B16" s="7" t="s">
        <v>47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2:15" ht="18.75" customHeight="1" x14ac:dyDescent="0.2">
      <c r="B17" s="43" t="s">
        <v>48</v>
      </c>
      <c r="C17" s="39">
        <f t="shared" ref="C17:O17" si="2">C8-C14</f>
        <v>1156.6799999999998</v>
      </c>
      <c r="D17" s="39">
        <f t="shared" si="2"/>
        <v>22.97</v>
      </c>
      <c r="E17" s="39">
        <f t="shared" si="2"/>
        <v>82.24</v>
      </c>
      <c r="F17" s="39">
        <f t="shared" si="2"/>
        <v>7.98</v>
      </c>
      <c r="G17" s="39">
        <f t="shared" si="2"/>
        <v>74.53</v>
      </c>
      <c r="H17" s="39">
        <f t="shared" si="2"/>
        <v>262.26</v>
      </c>
      <c r="I17" s="39">
        <f t="shared" si="2"/>
        <v>362.15</v>
      </c>
      <c r="J17" s="39">
        <f t="shared" si="2"/>
        <v>81.400000000000006</v>
      </c>
      <c r="K17" s="39">
        <f t="shared" si="2"/>
        <v>73.099999999999994</v>
      </c>
      <c r="L17" s="39">
        <f t="shared" si="2"/>
        <v>190.05</v>
      </c>
      <c r="M17" s="39">
        <f t="shared" si="2"/>
        <v>0</v>
      </c>
      <c r="N17" s="39">
        <f t="shared" si="2"/>
        <v>0</v>
      </c>
      <c r="O17" s="39">
        <f t="shared" si="2"/>
        <v>0</v>
      </c>
    </row>
    <row r="18" spans="2:15" ht="7.5" customHeight="1" x14ac:dyDescent="0.2"/>
    <row r="19" spans="2:15" ht="19.5" customHeight="1" x14ac:dyDescent="0.2">
      <c r="B19" s="9" t="s">
        <v>49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</row>
    <row r="20" spans="2:15" ht="18.75" customHeight="1" x14ac:dyDescent="0.2">
      <c r="B20" s="28" t="s">
        <v>50</v>
      </c>
      <c r="C20" s="25">
        <f t="shared" ref="C20:C25" si="3">SUM(D20:O20)</f>
        <v>213.34</v>
      </c>
      <c r="D20" s="25">
        <f>ABS('Jul 2025'!F59)</f>
        <v>6.81</v>
      </c>
      <c r="E20" s="29">
        <f>ABS('Aug 2025'!F150)</f>
        <v>20.69</v>
      </c>
      <c r="F20" s="25">
        <f>ABS('Sep 2025'!F84)</f>
        <v>4.9000000000000004</v>
      </c>
      <c r="G20" s="29">
        <f>ABS('Oct 2025'!F144)</f>
        <v>18.41</v>
      </c>
      <c r="H20" s="25">
        <f>ABS('Nov 2025'!F188)</f>
        <v>42.65</v>
      </c>
      <c r="I20" s="29">
        <f>ABS('Dec 2025'!F155)</f>
        <v>53.97</v>
      </c>
      <c r="J20" s="25">
        <f>ABS('Jan 2026'!F133)</f>
        <v>17.010000000000002</v>
      </c>
      <c r="K20" s="29">
        <f>ABS('Feb 2026'!F145)</f>
        <v>19.899999999999999</v>
      </c>
      <c r="L20" s="25">
        <f>ABS('Mar 2026'!F241)</f>
        <v>29</v>
      </c>
      <c r="M20" s="25">
        <f>ABS('Apr 2026'!F68)</f>
        <v>0</v>
      </c>
      <c r="N20" s="25">
        <f>ABS('May 2026'!F68)</f>
        <v>0</v>
      </c>
      <c r="O20" s="25">
        <f>ABS('Jun 2026'!F68)</f>
        <v>0</v>
      </c>
    </row>
    <row r="21" spans="2:15" ht="18.75" customHeight="1" x14ac:dyDescent="0.2">
      <c r="B21" s="28" t="s">
        <v>51</v>
      </c>
      <c r="C21" s="25">
        <f t="shared" si="3"/>
        <v>0</v>
      </c>
      <c r="D21" s="41">
        <v>0</v>
      </c>
      <c r="E21" s="42">
        <v>0</v>
      </c>
      <c r="F21" s="41">
        <v>0</v>
      </c>
      <c r="G21" s="42">
        <v>0</v>
      </c>
      <c r="H21" s="41">
        <v>0</v>
      </c>
      <c r="I21" s="42">
        <v>0</v>
      </c>
      <c r="J21" s="41">
        <v>0</v>
      </c>
      <c r="K21" s="42">
        <v>0</v>
      </c>
      <c r="L21" s="41">
        <v>0</v>
      </c>
      <c r="M21" s="41">
        <v>0</v>
      </c>
      <c r="N21" s="41">
        <v>0</v>
      </c>
      <c r="O21" s="41">
        <v>0</v>
      </c>
    </row>
    <row r="22" spans="2:15" ht="18.75" customHeight="1" x14ac:dyDescent="0.2">
      <c r="B22" s="28" t="s">
        <v>52</v>
      </c>
      <c r="C22" s="25">
        <f t="shared" si="3"/>
        <v>424.64</v>
      </c>
      <c r="D22" s="25">
        <f>ABS('Jul 2025'!F61)</f>
        <v>6.83</v>
      </c>
      <c r="E22" s="29">
        <f>ABS('Aug 2025'!F152)</f>
        <v>41.45</v>
      </c>
      <c r="F22" s="25">
        <f>ABS('Sep 2025'!F86)</f>
        <v>33.28</v>
      </c>
      <c r="G22" s="29">
        <f>ABS('Oct 2025'!F146)</f>
        <v>37</v>
      </c>
      <c r="H22" s="25">
        <f>ABS('Nov 2025'!F190)</f>
        <v>96.99</v>
      </c>
      <c r="I22" s="29">
        <f>ABS('Dec 2025'!F157)</f>
        <v>37.44</v>
      </c>
      <c r="J22" s="25">
        <f>ABS('Jan 2026'!F135)</f>
        <v>62.04</v>
      </c>
      <c r="K22" s="29">
        <f>ABS('Feb 2026'!F147)</f>
        <v>51.33</v>
      </c>
      <c r="L22" s="25">
        <f>ABS('Mar 2026'!F243)</f>
        <v>58.28</v>
      </c>
      <c r="M22" s="25">
        <f>ABS('Apr 2026'!F70)</f>
        <v>0</v>
      </c>
      <c r="N22" s="25">
        <f>ABS('May 2026'!F70)</f>
        <v>0</v>
      </c>
      <c r="O22" s="25">
        <f>ABS('Jun 2026'!F70)</f>
        <v>0</v>
      </c>
    </row>
    <row r="23" spans="2:15" ht="18.75" customHeight="1" x14ac:dyDescent="0.2">
      <c r="B23" s="28" t="s">
        <v>53</v>
      </c>
      <c r="C23" s="25">
        <f t="shared" si="3"/>
        <v>64.36</v>
      </c>
      <c r="D23" s="25">
        <f>ABS('Jul 2025'!F60)</f>
        <v>1.38</v>
      </c>
      <c r="E23" s="29">
        <f>ABS('Aug 2025'!F151)</f>
        <v>6.28</v>
      </c>
      <c r="F23" s="25">
        <f>ABS('Sep 2025'!F85)</f>
        <v>3.83</v>
      </c>
      <c r="G23" s="29">
        <f>ABS('Oct 2025'!F145)</f>
        <v>5.55</v>
      </c>
      <c r="H23" s="25">
        <f>ABS('Nov 2025'!F189)</f>
        <v>14.05</v>
      </c>
      <c r="I23" s="29">
        <f>ABS('Dec 2025'!F156)</f>
        <v>9.1999999999999993</v>
      </c>
      <c r="J23" s="25">
        <f>ABS('Jan 2026'!F134)</f>
        <v>7.94</v>
      </c>
      <c r="K23" s="29">
        <f>ABS('Feb 2026'!F146)</f>
        <v>7.23</v>
      </c>
      <c r="L23" s="25">
        <f>ABS('Mar 2026'!F242)</f>
        <v>8.9</v>
      </c>
      <c r="M23" s="25">
        <f>ABS('Apr 2026'!F69)</f>
        <v>0</v>
      </c>
      <c r="N23" s="25">
        <f>ABS('May 2026'!F69)</f>
        <v>0</v>
      </c>
      <c r="O23" s="25">
        <f>ABS('Jun 2026'!F69)</f>
        <v>0</v>
      </c>
    </row>
    <row r="24" spans="2:15" ht="18.75" customHeight="1" x14ac:dyDescent="0.2">
      <c r="B24" s="28" t="s">
        <v>54</v>
      </c>
      <c r="C24" s="25">
        <f t="shared" si="3"/>
        <v>17.060000000000002</v>
      </c>
      <c r="D24" s="25">
        <f>ABS('Jul 2025'!F63)</f>
        <v>2.19</v>
      </c>
      <c r="E24" s="29">
        <f>ABS('Aug 2025'!F154)</f>
        <v>6.73</v>
      </c>
      <c r="F24" s="25">
        <f>ABS('Sep 2025'!F88)</f>
        <v>1.78</v>
      </c>
      <c r="G24" s="29">
        <f>ABS('Oct 2025'!F148)</f>
        <v>3.12</v>
      </c>
      <c r="H24" s="25">
        <f>ABS('Nov 2025'!F192)</f>
        <v>3.24</v>
      </c>
      <c r="I24" s="42">
        <v>0</v>
      </c>
      <c r="J24" s="41">
        <v>0</v>
      </c>
      <c r="K24" s="42">
        <v>0</v>
      </c>
      <c r="L24" s="41">
        <v>0</v>
      </c>
      <c r="M24" s="25">
        <f>ABS('Apr 2026'!F71)</f>
        <v>0</v>
      </c>
      <c r="N24" s="25">
        <f>ABS('May 2026'!F71)</f>
        <v>0</v>
      </c>
      <c r="O24" s="25">
        <f>ABS('Jun 2026'!F71)</f>
        <v>0</v>
      </c>
    </row>
    <row r="25" spans="2:15" ht="18.75" customHeight="1" x14ac:dyDescent="0.2">
      <c r="B25" s="43" t="s">
        <v>55</v>
      </c>
      <c r="C25" s="39">
        <f t="shared" si="3"/>
        <v>719.40000000000009</v>
      </c>
      <c r="D25" s="44">
        <f t="shared" ref="D25:O25" si="4">SUM(D20:D24)</f>
        <v>17.21</v>
      </c>
      <c r="E25" s="44">
        <f t="shared" si="4"/>
        <v>75.150000000000006</v>
      </c>
      <c r="F25" s="44">
        <f t="shared" si="4"/>
        <v>43.79</v>
      </c>
      <c r="G25" s="44">
        <f t="shared" si="4"/>
        <v>64.08</v>
      </c>
      <c r="H25" s="44">
        <f t="shared" si="4"/>
        <v>156.93</v>
      </c>
      <c r="I25" s="44">
        <f t="shared" si="4"/>
        <v>100.61</v>
      </c>
      <c r="J25" s="44">
        <f t="shared" si="4"/>
        <v>86.99</v>
      </c>
      <c r="K25" s="44">
        <f t="shared" si="4"/>
        <v>78.459999999999994</v>
      </c>
      <c r="L25" s="44">
        <f t="shared" si="4"/>
        <v>96.18</v>
      </c>
      <c r="M25" s="44">
        <f t="shared" si="4"/>
        <v>0</v>
      </c>
      <c r="N25" s="44">
        <f t="shared" si="4"/>
        <v>0</v>
      </c>
      <c r="O25" s="44">
        <f t="shared" si="4"/>
        <v>0</v>
      </c>
    </row>
    <row r="26" spans="2:15" ht="7.5" customHeight="1" x14ac:dyDescent="0.2"/>
    <row r="27" spans="2:15" ht="19.5" customHeight="1" x14ac:dyDescent="0.2">
      <c r="B27" s="8" t="s">
        <v>56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2:15" ht="18.75" customHeight="1" x14ac:dyDescent="0.2">
      <c r="B28" s="28" t="s">
        <v>57</v>
      </c>
      <c r="C28" s="25">
        <f t="shared" ref="C28:C33" si="5">SUM(D28:O28)</f>
        <v>0</v>
      </c>
      <c r="D28" s="41">
        <v>0</v>
      </c>
      <c r="E28" s="42">
        <v>0</v>
      </c>
      <c r="F28" s="41">
        <v>0</v>
      </c>
      <c r="G28" s="42">
        <v>0</v>
      </c>
      <c r="H28" s="41">
        <v>0</v>
      </c>
      <c r="I28" s="42">
        <v>0</v>
      </c>
      <c r="J28" s="41">
        <v>0</v>
      </c>
      <c r="K28" s="42">
        <v>0</v>
      </c>
      <c r="L28" s="41">
        <v>0</v>
      </c>
      <c r="M28" s="41">
        <v>0</v>
      </c>
      <c r="N28" s="41">
        <v>0</v>
      </c>
      <c r="O28" s="41">
        <v>0</v>
      </c>
    </row>
    <row r="29" spans="2:15" ht="18.75" customHeight="1" x14ac:dyDescent="0.2">
      <c r="B29" s="28" t="s">
        <v>58</v>
      </c>
      <c r="C29" s="25">
        <f t="shared" si="5"/>
        <v>0</v>
      </c>
      <c r="D29" s="41">
        <v>0</v>
      </c>
      <c r="E29" s="42">
        <v>0</v>
      </c>
      <c r="F29" s="41">
        <v>0</v>
      </c>
      <c r="G29" s="42">
        <v>0</v>
      </c>
      <c r="H29" s="41">
        <v>0</v>
      </c>
      <c r="I29" s="42">
        <v>0</v>
      </c>
      <c r="J29" s="41">
        <v>0</v>
      </c>
      <c r="K29" s="42">
        <v>0</v>
      </c>
      <c r="L29" s="41">
        <v>0</v>
      </c>
      <c r="M29" s="41">
        <v>0</v>
      </c>
      <c r="N29" s="41">
        <v>0</v>
      </c>
      <c r="O29" s="41">
        <v>0</v>
      </c>
    </row>
    <row r="30" spans="2:15" ht="18.75" customHeight="1" x14ac:dyDescent="0.2">
      <c r="B30" s="28" t="s">
        <v>59</v>
      </c>
      <c r="C30" s="25">
        <f t="shared" si="5"/>
        <v>0</v>
      </c>
      <c r="D30" s="41">
        <v>0</v>
      </c>
      <c r="E30" s="42">
        <v>0</v>
      </c>
      <c r="F30" s="41">
        <v>0</v>
      </c>
      <c r="G30" s="42">
        <v>0</v>
      </c>
      <c r="H30" s="41">
        <v>0</v>
      </c>
      <c r="I30" s="42">
        <v>0</v>
      </c>
      <c r="J30" s="41">
        <v>0</v>
      </c>
      <c r="K30" s="42">
        <v>0</v>
      </c>
      <c r="L30" s="41">
        <v>0</v>
      </c>
      <c r="M30" s="41">
        <v>0</v>
      </c>
      <c r="N30" s="41">
        <v>0</v>
      </c>
      <c r="O30" s="41">
        <v>0</v>
      </c>
    </row>
    <row r="31" spans="2:15" ht="18.75" customHeight="1" x14ac:dyDescent="0.2">
      <c r="B31" s="28" t="s">
        <v>60</v>
      </c>
      <c r="C31" s="25">
        <f t="shared" si="5"/>
        <v>0</v>
      </c>
      <c r="D31" s="41">
        <v>0</v>
      </c>
      <c r="E31" s="42">
        <v>0</v>
      </c>
      <c r="F31" s="41">
        <v>0</v>
      </c>
      <c r="G31" s="42">
        <v>0</v>
      </c>
      <c r="H31" s="41">
        <v>0</v>
      </c>
      <c r="I31" s="42">
        <v>0</v>
      </c>
      <c r="J31" s="41">
        <v>0</v>
      </c>
      <c r="K31" s="42">
        <v>0</v>
      </c>
      <c r="L31" s="41">
        <v>0</v>
      </c>
      <c r="M31" s="41">
        <v>0</v>
      </c>
      <c r="N31" s="41">
        <v>0</v>
      </c>
      <c r="O31" s="41">
        <v>0</v>
      </c>
    </row>
    <row r="32" spans="2:15" ht="18.75" customHeight="1" x14ac:dyDescent="0.2">
      <c r="B32" s="28" t="s">
        <v>61</v>
      </c>
      <c r="C32" s="25">
        <f t="shared" si="5"/>
        <v>0</v>
      </c>
      <c r="D32" s="41">
        <v>0</v>
      </c>
      <c r="E32" s="42">
        <v>0</v>
      </c>
      <c r="F32" s="41">
        <v>0</v>
      </c>
      <c r="G32" s="42">
        <v>0</v>
      </c>
      <c r="H32" s="41">
        <v>0</v>
      </c>
      <c r="I32" s="42">
        <v>0</v>
      </c>
      <c r="J32" s="41">
        <v>0</v>
      </c>
      <c r="K32" s="42">
        <v>0</v>
      </c>
      <c r="L32" s="41">
        <v>0</v>
      </c>
      <c r="M32" s="41">
        <v>0</v>
      </c>
      <c r="N32" s="41">
        <v>0</v>
      </c>
      <c r="O32" s="41">
        <v>0</v>
      </c>
    </row>
    <row r="33" spans="2:15" ht="18.75" customHeight="1" x14ac:dyDescent="0.2">
      <c r="B33" s="43" t="s">
        <v>62</v>
      </c>
      <c r="C33" s="39">
        <f t="shared" si="5"/>
        <v>0</v>
      </c>
      <c r="D33" s="44">
        <f t="shared" ref="D33:O33" si="6">SUM(D28:D32)</f>
        <v>0</v>
      </c>
      <c r="E33" s="44">
        <f t="shared" si="6"/>
        <v>0</v>
      </c>
      <c r="F33" s="44">
        <f t="shared" si="6"/>
        <v>0</v>
      </c>
      <c r="G33" s="44">
        <f t="shared" si="6"/>
        <v>0</v>
      </c>
      <c r="H33" s="44">
        <f t="shared" si="6"/>
        <v>0</v>
      </c>
      <c r="I33" s="44">
        <f t="shared" si="6"/>
        <v>0</v>
      </c>
      <c r="J33" s="44">
        <f t="shared" si="6"/>
        <v>0</v>
      </c>
      <c r="K33" s="44">
        <f t="shared" si="6"/>
        <v>0</v>
      </c>
      <c r="L33" s="44">
        <f t="shared" si="6"/>
        <v>0</v>
      </c>
      <c r="M33" s="44">
        <f t="shared" si="6"/>
        <v>0</v>
      </c>
      <c r="N33" s="44">
        <f t="shared" si="6"/>
        <v>0</v>
      </c>
      <c r="O33" s="44">
        <f t="shared" si="6"/>
        <v>0</v>
      </c>
    </row>
    <row r="34" spans="2:15" ht="7.5" customHeight="1" x14ac:dyDescent="0.2"/>
    <row r="35" spans="2:15" ht="19.5" customHeight="1" x14ac:dyDescent="0.2">
      <c r="B35" s="7" t="s">
        <v>63</v>
      </c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2:15" ht="18.75" customHeight="1" x14ac:dyDescent="0.2">
      <c r="B36" s="24" t="s">
        <v>30</v>
      </c>
      <c r="C36" s="45">
        <f t="shared" ref="C36:O36" si="7">C14</f>
        <v>512.5200000000001</v>
      </c>
      <c r="D36" s="25">
        <f t="shared" si="7"/>
        <v>24.03</v>
      </c>
      <c r="E36" s="29">
        <f t="shared" si="7"/>
        <v>67.260000000000005</v>
      </c>
      <c r="F36" s="25">
        <f t="shared" si="7"/>
        <v>18.22</v>
      </c>
      <c r="G36" s="29">
        <f t="shared" si="7"/>
        <v>31.47</v>
      </c>
      <c r="H36" s="25">
        <f t="shared" si="7"/>
        <v>108.84</v>
      </c>
      <c r="I36" s="29">
        <f t="shared" si="7"/>
        <v>102.25</v>
      </c>
      <c r="J36" s="25">
        <f t="shared" si="7"/>
        <v>36.6</v>
      </c>
      <c r="K36" s="29">
        <f t="shared" si="7"/>
        <v>51.9</v>
      </c>
      <c r="L36" s="25">
        <f t="shared" si="7"/>
        <v>71.95</v>
      </c>
      <c r="M36" s="25">
        <f t="shared" si="7"/>
        <v>0</v>
      </c>
      <c r="N36" s="25">
        <f t="shared" si="7"/>
        <v>0</v>
      </c>
      <c r="O36" s="25">
        <f t="shared" si="7"/>
        <v>0</v>
      </c>
    </row>
    <row r="37" spans="2:15" ht="18.75" customHeight="1" x14ac:dyDescent="0.2">
      <c r="B37" s="24" t="s">
        <v>64</v>
      </c>
      <c r="C37" s="45">
        <f t="shared" ref="C37:O37" si="8">C25</f>
        <v>719.40000000000009</v>
      </c>
      <c r="D37" s="25">
        <f t="shared" si="8"/>
        <v>17.21</v>
      </c>
      <c r="E37" s="29">
        <f t="shared" si="8"/>
        <v>75.150000000000006</v>
      </c>
      <c r="F37" s="25">
        <f t="shared" si="8"/>
        <v>43.79</v>
      </c>
      <c r="G37" s="29">
        <f t="shared" si="8"/>
        <v>64.08</v>
      </c>
      <c r="H37" s="25">
        <f t="shared" si="8"/>
        <v>156.93</v>
      </c>
      <c r="I37" s="29">
        <f t="shared" si="8"/>
        <v>100.61</v>
      </c>
      <c r="J37" s="25">
        <f t="shared" si="8"/>
        <v>86.99</v>
      </c>
      <c r="K37" s="29">
        <f t="shared" si="8"/>
        <v>78.459999999999994</v>
      </c>
      <c r="L37" s="25">
        <f t="shared" si="8"/>
        <v>96.18</v>
      </c>
      <c r="M37" s="25">
        <f t="shared" si="8"/>
        <v>0</v>
      </c>
      <c r="N37" s="25">
        <f t="shared" si="8"/>
        <v>0</v>
      </c>
      <c r="O37" s="25">
        <f t="shared" si="8"/>
        <v>0</v>
      </c>
    </row>
    <row r="38" spans="2:15" ht="18.75" customHeight="1" x14ac:dyDescent="0.2">
      <c r="B38" s="24" t="s">
        <v>65</v>
      </c>
      <c r="C38" s="45">
        <f t="shared" ref="C38:O38" si="9">C33</f>
        <v>0</v>
      </c>
      <c r="D38" s="25">
        <f t="shared" si="9"/>
        <v>0</v>
      </c>
      <c r="E38" s="29">
        <f t="shared" si="9"/>
        <v>0</v>
      </c>
      <c r="F38" s="25">
        <f t="shared" si="9"/>
        <v>0</v>
      </c>
      <c r="G38" s="29">
        <f t="shared" si="9"/>
        <v>0</v>
      </c>
      <c r="H38" s="25">
        <f t="shared" si="9"/>
        <v>0</v>
      </c>
      <c r="I38" s="29">
        <f t="shared" si="9"/>
        <v>0</v>
      </c>
      <c r="J38" s="25">
        <f t="shared" si="9"/>
        <v>0</v>
      </c>
      <c r="K38" s="29">
        <f t="shared" si="9"/>
        <v>0</v>
      </c>
      <c r="L38" s="25">
        <f t="shared" si="9"/>
        <v>0</v>
      </c>
      <c r="M38" s="25">
        <f t="shared" si="9"/>
        <v>0</v>
      </c>
      <c r="N38" s="25">
        <f t="shared" si="9"/>
        <v>0</v>
      </c>
      <c r="O38" s="25">
        <f t="shared" si="9"/>
        <v>0</v>
      </c>
    </row>
    <row r="39" spans="2:15" ht="18.75" customHeight="1" x14ac:dyDescent="0.2">
      <c r="B39" s="43" t="s">
        <v>66</v>
      </c>
      <c r="C39" s="39">
        <f t="shared" ref="C39:O39" si="10">C36+C37+C38</f>
        <v>1231.92</v>
      </c>
      <c r="D39" s="44">
        <f t="shared" si="10"/>
        <v>41.24</v>
      </c>
      <c r="E39" s="44">
        <f t="shared" si="10"/>
        <v>142.41000000000003</v>
      </c>
      <c r="F39" s="44">
        <f t="shared" si="10"/>
        <v>62.01</v>
      </c>
      <c r="G39" s="44">
        <f t="shared" si="10"/>
        <v>95.55</v>
      </c>
      <c r="H39" s="44">
        <f t="shared" si="10"/>
        <v>265.77</v>
      </c>
      <c r="I39" s="44">
        <f t="shared" si="10"/>
        <v>202.86</v>
      </c>
      <c r="J39" s="44">
        <f t="shared" si="10"/>
        <v>123.59</v>
      </c>
      <c r="K39" s="44">
        <f t="shared" si="10"/>
        <v>130.35999999999999</v>
      </c>
      <c r="L39" s="44">
        <f t="shared" si="10"/>
        <v>168.13</v>
      </c>
      <c r="M39" s="44">
        <f t="shared" si="10"/>
        <v>0</v>
      </c>
      <c r="N39" s="44">
        <f t="shared" si="10"/>
        <v>0</v>
      </c>
      <c r="O39" s="44">
        <f t="shared" si="10"/>
        <v>0</v>
      </c>
    </row>
    <row r="40" spans="2:15" ht="7.5" customHeight="1" x14ac:dyDescent="0.2"/>
    <row r="41" spans="2:15" ht="19.5" customHeight="1" x14ac:dyDescent="0.2">
      <c r="B41" s="7" t="s">
        <v>67</v>
      </c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</row>
    <row r="42" spans="2:15" ht="18.75" customHeight="1" x14ac:dyDescent="0.2">
      <c r="B42" s="43" t="s">
        <v>68</v>
      </c>
      <c r="C42" s="46">
        <f t="shared" ref="C42:O42" si="11">C8-C39</f>
        <v>437.27999999999975</v>
      </c>
      <c r="D42" s="46">
        <f t="shared" si="11"/>
        <v>5.759999999999998</v>
      </c>
      <c r="E42" s="46">
        <f t="shared" si="11"/>
        <v>7.089999999999975</v>
      </c>
      <c r="F42" s="46">
        <f t="shared" si="11"/>
        <v>-35.81</v>
      </c>
      <c r="G42" s="46">
        <f t="shared" si="11"/>
        <v>10.450000000000003</v>
      </c>
      <c r="H42" s="46">
        <f t="shared" si="11"/>
        <v>105.33000000000004</v>
      </c>
      <c r="I42" s="46">
        <f t="shared" si="11"/>
        <v>261.53999999999996</v>
      </c>
      <c r="J42" s="46">
        <f t="shared" si="11"/>
        <v>-5.5900000000000034</v>
      </c>
      <c r="K42" s="46">
        <f t="shared" si="11"/>
        <v>-5.3599999999999852</v>
      </c>
      <c r="L42" s="46">
        <f t="shared" si="11"/>
        <v>93.87</v>
      </c>
      <c r="M42" s="46">
        <f t="shared" si="11"/>
        <v>0</v>
      </c>
      <c r="N42" s="46">
        <f t="shared" si="11"/>
        <v>0</v>
      </c>
      <c r="O42" s="46">
        <f t="shared" si="11"/>
        <v>0</v>
      </c>
    </row>
    <row r="43" spans="2:15" ht="18.75" customHeight="1" x14ac:dyDescent="0.2">
      <c r="B43" s="43" t="s">
        <v>69</v>
      </c>
      <c r="C43" s="47">
        <f t="shared" ref="C43:O43" si="12">IF(C8=0,0,C42/C8)</f>
        <v>0.26196980589503943</v>
      </c>
      <c r="D43" s="47">
        <f t="shared" si="12"/>
        <v>0.12255319148936165</v>
      </c>
      <c r="E43" s="47">
        <f t="shared" si="12"/>
        <v>4.7424749163879433E-2</v>
      </c>
      <c r="F43" s="47">
        <f t="shared" si="12"/>
        <v>-1.3667938931297712</v>
      </c>
      <c r="G43" s="47">
        <f t="shared" si="12"/>
        <v>9.8584905660377392E-2</v>
      </c>
      <c r="H43" s="47">
        <f t="shared" si="12"/>
        <v>0.28383185125303162</v>
      </c>
      <c r="I43" s="47">
        <f t="shared" si="12"/>
        <v>0.56317829457364332</v>
      </c>
      <c r="J43" s="47">
        <f t="shared" si="12"/>
        <v>-4.7372881355932234E-2</v>
      </c>
      <c r="K43" s="47">
        <f t="shared" si="12"/>
        <v>-4.2879999999999883E-2</v>
      </c>
      <c r="L43" s="47">
        <f t="shared" si="12"/>
        <v>0.35828244274809162</v>
      </c>
      <c r="M43" s="47">
        <f t="shared" si="12"/>
        <v>0</v>
      </c>
      <c r="N43" s="47">
        <f t="shared" si="12"/>
        <v>0</v>
      </c>
      <c r="O43" s="47">
        <f t="shared" si="12"/>
        <v>0</v>
      </c>
    </row>
    <row r="46" spans="2:15" ht="13.5" customHeight="1" x14ac:dyDescent="0.2">
      <c r="B46" s="48" t="s">
        <v>70</v>
      </c>
    </row>
    <row r="47" spans="2:15" ht="18" customHeight="1" x14ac:dyDescent="0.2">
      <c r="B47" s="49" t="s">
        <v>71</v>
      </c>
    </row>
    <row r="48" spans="2:15" ht="18" customHeight="1" x14ac:dyDescent="0.2">
      <c r="B48" s="50" t="s">
        <v>72</v>
      </c>
    </row>
    <row r="49" ht="18" customHeight="1" x14ac:dyDescent="0.2"/>
  </sheetData>
  <mergeCells count="8">
    <mergeCell ref="B27:M27"/>
    <mergeCell ref="B35:M35"/>
    <mergeCell ref="B41:M41"/>
    <mergeCell ref="B2:M2"/>
    <mergeCell ref="B4:M4"/>
    <mergeCell ref="B10:M10"/>
    <mergeCell ref="B16:M16"/>
    <mergeCell ref="B19:M19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E76F51"/>
  </sheetPr>
  <dimension ref="B1:G56"/>
  <sheetViews>
    <sheetView showGridLines="0" zoomScaleNormal="100" workbookViewId="0"/>
  </sheetViews>
  <sheetFormatPr baseColWidth="10" defaultColWidth="8.6640625" defaultRowHeight="15" x14ac:dyDescent="0.2"/>
  <cols>
    <col min="1" max="1" width="2" customWidth="1"/>
    <col min="2" max="2" width="14" customWidth="1"/>
    <col min="3" max="3" width="32" customWidth="1"/>
    <col min="4" max="4" width="22" customWidth="1"/>
    <col min="5" max="6" width="14" customWidth="1"/>
    <col min="7" max="7" width="28" customWidth="1"/>
    <col min="8" max="8" width="2" customWidth="1"/>
  </cols>
  <sheetData>
    <row r="1" spans="2:7" ht="7.5" customHeight="1" x14ac:dyDescent="0.2"/>
    <row r="2" spans="2:7" ht="39.75" customHeight="1" x14ac:dyDescent="0.2">
      <c r="B2" s="6" t="s">
        <v>73</v>
      </c>
      <c r="C2" s="6"/>
      <c r="D2" s="6"/>
      <c r="E2" s="6"/>
      <c r="F2" s="6"/>
      <c r="G2" s="6"/>
    </row>
    <row r="3" spans="2:7" ht="21.75" customHeight="1" x14ac:dyDescent="0.2">
      <c r="B3" s="23" t="s">
        <v>74</v>
      </c>
      <c r="C3" s="23" t="s">
        <v>75</v>
      </c>
      <c r="D3" s="23" t="s">
        <v>36</v>
      </c>
      <c r="E3" s="23" t="s">
        <v>76</v>
      </c>
      <c r="F3" s="23" t="s">
        <v>77</v>
      </c>
      <c r="G3" s="23" t="s">
        <v>78</v>
      </c>
    </row>
    <row r="4" spans="2:7" ht="18" customHeight="1" x14ac:dyDescent="0.2">
      <c r="B4" s="51"/>
      <c r="C4" s="24"/>
      <c r="D4" s="24"/>
      <c r="E4" s="52"/>
      <c r="F4" s="24"/>
      <c r="G4" s="24"/>
    </row>
    <row r="5" spans="2:7" ht="18" customHeight="1" x14ac:dyDescent="0.2">
      <c r="B5" s="53"/>
      <c r="C5" s="28"/>
      <c r="D5" s="28"/>
      <c r="E5" s="54"/>
      <c r="F5" s="28"/>
      <c r="G5" s="28"/>
    </row>
    <row r="6" spans="2:7" ht="18" customHeight="1" x14ac:dyDescent="0.2">
      <c r="B6" s="51"/>
      <c r="C6" s="24"/>
      <c r="D6" s="24"/>
      <c r="E6" s="52"/>
      <c r="F6" s="24"/>
      <c r="G6" s="24"/>
    </row>
    <row r="7" spans="2:7" ht="18" customHeight="1" x14ac:dyDescent="0.2">
      <c r="B7" s="53"/>
      <c r="C7" s="28"/>
      <c r="D7" s="28"/>
      <c r="E7" s="54"/>
      <c r="F7" s="28"/>
      <c r="G7" s="28"/>
    </row>
    <row r="8" spans="2:7" ht="18" customHeight="1" x14ac:dyDescent="0.2">
      <c r="B8" s="51"/>
      <c r="C8" s="24"/>
      <c r="D8" s="24"/>
      <c r="E8" s="52"/>
      <c r="F8" s="24"/>
      <c r="G8" s="24"/>
    </row>
    <row r="9" spans="2:7" ht="18" customHeight="1" x14ac:dyDescent="0.2">
      <c r="B9" s="53"/>
      <c r="C9" s="28"/>
      <c r="D9" s="28"/>
      <c r="E9" s="54"/>
      <c r="F9" s="28"/>
      <c r="G9" s="28"/>
    </row>
    <row r="10" spans="2:7" ht="18" customHeight="1" x14ac:dyDescent="0.2">
      <c r="B10" s="51"/>
      <c r="C10" s="24"/>
      <c r="D10" s="24"/>
      <c r="E10" s="52"/>
      <c r="F10" s="24"/>
      <c r="G10" s="24"/>
    </row>
    <row r="11" spans="2:7" ht="18" customHeight="1" x14ac:dyDescent="0.2">
      <c r="B11" s="53"/>
      <c r="C11" s="28"/>
      <c r="D11" s="28"/>
      <c r="E11" s="54"/>
      <c r="F11" s="28"/>
      <c r="G11" s="28"/>
    </row>
    <row r="12" spans="2:7" ht="18" customHeight="1" x14ac:dyDescent="0.2">
      <c r="B12" s="51"/>
      <c r="C12" s="24"/>
      <c r="D12" s="24"/>
      <c r="E12" s="52"/>
      <c r="F12" s="24"/>
      <c r="G12" s="24"/>
    </row>
    <row r="13" spans="2:7" ht="18" customHeight="1" x14ac:dyDescent="0.2">
      <c r="B13" s="53"/>
      <c r="C13" s="28"/>
      <c r="D13" s="28"/>
      <c r="E13" s="54"/>
      <c r="F13" s="28"/>
      <c r="G13" s="28"/>
    </row>
    <row r="14" spans="2:7" ht="18" customHeight="1" x14ac:dyDescent="0.2">
      <c r="B14" s="51"/>
      <c r="C14" s="24"/>
      <c r="D14" s="24"/>
      <c r="E14" s="52"/>
      <c r="F14" s="24"/>
      <c r="G14" s="24"/>
    </row>
    <row r="15" spans="2:7" ht="18" customHeight="1" x14ac:dyDescent="0.2">
      <c r="B15" s="53"/>
      <c r="C15" s="28"/>
      <c r="D15" s="28"/>
      <c r="E15" s="54"/>
      <c r="F15" s="28"/>
      <c r="G15" s="28"/>
    </row>
    <row r="16" spans="2:7" ht="18" customHeight="1" x14ac:dyDescent="0.2">
      <c r="B16" s="51"/>
      <c r="C16" s="24"/>
      <c r="D16" s="24"/>
      <c r="E16" s="52"/>
      <c r="F16" s="24"/>
      <c r="G16" s="24"/>
    </row>
    <row r="17" spans="2:7" ht="18" customHeight="1" x14ac:dyDescent="0.2">
      <c r="B17" s="53"/>
      <c r="C17" s="28"/>
      <c r="D17" s="28"/>
      <c r="E17" s="54"/>
      <c r="F17" s="28"/>
      <c r="G17" s="28"/>
    </row>
    <row r="18" spans="2:7" ht="18" customHeight="1" x14ac:dyDescent="0.2">
      <c r="B18" s="51"/>
      <c r="C18" s="24"/>
      <c r="D18" s="24"/>
      <c r="E18" s="52"/>
      <c r="F18" s="24"/>
      <c r="G18" s="24"/>
    </row>
    <row r="19" spans="2:7" ht="18" customHeight="1" x14ac:dyDescent="0.2">
      <c r="B19" s="53"/>
      <c r="C19" s="28"/>
      <c r="D19" s="28"/>
      <c r="E19" s="54"/>
      <c r="F19" s="28"/>
      <c r="G19" s="28"/>
    </row>
    <row r="20" spans="2:7" ht="18" customHeight="1" x14ac:dyDescent="0.2">
      <c r="B20" s="51"/>
      <c r="C20" s="24"/>
      <c r="D20" s="24"/>
      <c r="E20" s="52"/>
      <c r="F20" s="24"/>
      <c r="G20" s="24"/>
    </row>
    <row r="21" spans="2:7" ht="18" customHeight="1" x14ac:dyDescent="0.2">
      <c r="B21" s="53"/>
      <c r="C21" s="28"/>
      <c r="D21" s="28"/>
      <c r="E21" s="54"/>
      <c r="F21" s="28"/>
      <c r="G21" s="28"/>
    </row>
    <row r="22" spans="2:7" ht="18" customHeight="1" x14ac:dyDescent="0.2">
      <c r="B22" s="51"/>
      <c r="C22" s="24"/>
      <c r="D22" s="24"/>
      <c r="E22" s="52"/>
      <c r="F22" s="24"/>
      <c r="G22" s="24"/>
    </row>
    <row r="23" spans="2:7" ht="18" customHeight="1" x14ac:dyDescent="0.2">
      <c r="B23" s="53"/>
      <c r="C23" s="28"/>
      <c r="D23" s="28"/>
      <c r="E23" s="54"/>
      <c r="F23" s="28"/>
      <c r="G23" s="28"/>
    </row>
    <row r="24" spans="2:7" ht="18" customHeight="1" x14ac:dyDescent="0.2">
      <c r="B24" s="51"/>
      <c r="C24" s="24"/>
      <c r="D24" s="24"/>
      <c r="E24" s="52"/>
      <c r="F24" s="24"/>
      <c r="G24" s="24"/>
    </row>
    <row r="25" spans="2:7" ht="18" customHeight="1" x14ac:dyDescent="0.2">
      <c r="B25" s="53"/>
      <c r="C25" s="28"/>
      <c r="D25" s="28"/>
      <c r="E25" s="54"/>
      <c r="F25" s="28"/>
      <c r="G25" s="28"/>
    </row>
    <row r="26" spans="2:7" ht="18" customHeight="1" x14ac:dyDescent="0.2">
      <c r="B26" s="51"/>
      <c r="C26" s="24"/>
      <c r="D26" s="24"/>
      <c r="E26" s="52"/>
      <c r="F26" s="24"/>
      <c r="G26" s="24"/>
    </row>
    <row r="27" spans="2:7" ht="18" customHeight="1" x14ac:dyDescent="0.2">
      <c r="B27" s="53"/>
      <c r="C27" s="28"/>
      <c r="D27" s="28"/>
      <c r="E27" s="54"/>
      <c r="F27" s="28"/>
      <c r="G27" s="28"/>
    </row>
    <row r="28" spans="2:7" ht="18" customHeight="1" x14ac:dyDescent="0.2">
      <c r="B28" s="51"/>
      <c r="C28" s="24"/>
      <c r="D28" s="24"/>
      <c r="E28" s="52"/>
      <c r="F28" s="24"/>
      <c r="G28" s="24"/>
    </row>
    <row r="29" spans="2:7" ht="18" customHeight="1" x14ac:dyDescent="0.2">
      <c r="B29" s="53"/>
      <c r="C29" s="28"/>
      <c r="D29" s="28"/>
      <c r="E29" s="54"/>
      <c r="F29" s="28"/>
      <c r="G29" s="28"/>
    </row>
    <row r="30" spans="2:7" ht="18" customHeight="1" x14ac:dyDescent="0.2">
      <c r="B30" s="51"/>
      <c r="C30" s="24"/>
      <c r="D30" s="24"/>
      <c r="E30" s="52"/>
      <c r="F30" s="24"/>
      <c r="G30" s="24"/>
    </row>
    <row r="31" spans="2:7" ht="18" customHeight="1" x14ac:dyDescent="0.2">
      <c r="B31" s="53"/>
      <c r="C31" s="28"/>
      <c r="D31" s="28"/>
      <c r="E31" s="54"/>
      <c r="F31" s="28"/>
      <c r="G31" s="28"/>
    </row>
    <row r="32" spans="2:7" ht="18" customHeight="1" x14ac:dyDescent="0.2">
      <c r="B32" s="51"/>
      <c r="C32" s="24"/>
      <c r="D32" s="24"/>
      <c r="E32" s="52"/>
      <c r="F32" s="24"/>
      <c r="G32" s="24"/>
    </row>
    <row r="33" spans="2:7" ht="18" customHeight="1" x14ac:dyDescent="0.2">
      <c r="B33" s="53"/>
      <c r="C33" s="28"/>
      <c r="D33" s="28"/>
      <c r="E33" s="54"/>
      <c r="F33" s="28"/>
      <c r="G33" s="28"/>
    </row>
    <row r="34" spans="2:7" ht="18" customHeight="1" x14ac:dyDescent="0.2">
      <c r="B34" s="51"/>
      <c r="C34" s="24"/>
      <c r="D34" s="24"/>
      <c r="E34" s="52"/>
      <c r="F34" s="24"/>
      <c r="G34" s="24"/>
    </row>
    <row r="35" spans="2:7" ht="18" customHeight="1" x14ac:dyDescent="0.2">
      <c r="B35" s="53"/>
      <c r="C35" s="28"/>
      <c r="D35" s="28"/>
      <c r="E35" s="54"/>
      <c r="F35" s="28"/>
      <c r="G35" s="28"/>
    </row>
    <row r="36" spans="2:7" ht="18" customHeight="1" x14ac:dyDescent="0.2">
      <c r="B36" s="51"/>
      <c r="C36" s="24"/>
      <c r="D36" s="24"/>
      <c r="E36" s="52"/>
      <c r="F36" s="24"/>
      <c r="G36" s="24"/>
    </row>
    <row r="37" spans="2:7" ht="18" customHeight="1" x14ac:dyDescent="0.2">
      <c r="B37" s="53"/>
      <c r="C37" s="28"/>
      <c r="D37" s="28"/>
      <c r="E37" s="54"/>
      <c r="F37" s="28"/>
      <c r="G37" s="28"/>
    </row>
    <row r="38" spans="2:7" ht="18" customHeight="1" x14ac:dyDescent="0.2">
      <c r="B38" s="51"/>
      <c r="C38" s="24"/>
      <c r="D38" s="24"/>
      <c r="E38" s="52"/>
      <c r="F38" s="24"/>
      <c r="G38" s="24"/>
    </row>
    <row r="39" spans="2:7" ht="18" customHeight="1" x14ac:dyDescent="0.2">
      <c r="B39" s="53"/>
      <c r="C39" s="28"/>
      <c r="D39" s="28"/>
      <c r="E39" s="54"/>
      <c r="F39" s="28"/>
      <c r="G39" s="28"/>
    </row>
    <row r="40" spans="2:7" ht="18" customHeight="1" x14ac:dyDescent="0.2">
      <c r="B40" s="51"/>
      <c r="C40" s="24"/>
      <c r="D40" s="24"/>
      <c r="E40" s="52"/>
      <c r="F40" s="24"/>
      <c r="G40" s="24"/>
    </row>
    <row r="41" spans="2:7" ht="18" customHeight="1" x14ac:dyDescent="0.2">
      <c r="B41" s="53"/>
      <c r="C41" s="28"/>
      <c r="D41" s="28"/>
      <c r="E41" s="54"/>
      <c r="F41" s="28"/>
      <c r="G41" s="28"/>
    </row>
    <row r="42" spans="2:7" ht="18" customHeight="1" x14ac:dyDescent="0.2">
      <c r="B42" s="51"/>
      <c r="C42" s="24"/>
      <c r="D42" s="24"/>
      <c r="E42" s="52"/>
      <c r="F42" s="24"/>
      <c r="G42" s="24"/>
    </row>
    <row r="43" spans="2:7" ht="18" customHeight="1" x14ac:dyDescent="0.2">
      <c r="B43" s="53"/>
      <c r="C43" s="28"/>
      <c r="D43" s="28"/>
      <c r="E43" s="54"/>
      <c r="F43" s="28"/>
      <c r="G43" s="28"/>
    </row>
    <row r="44" spans="2:7" ht="18" customHeight="1" x14ac:dyDescent="0.2">
      <c r="B44" s="51"/>
      <c r="C44" s="24"/>
      <c r="D44" s="24"/>
      <c r="E44" s="52"/>
      <c r="F44" s="24"/>
      <c r="G44" s="24"/>
    </row>
    <row r="45" spans="2:7" ht="18" customHeight="1" x14ac:dyDescent="0.2">
      <c r="B45" s="53"/>
      <c r="C45" s="28"/>
      <c r="D45" s="28"/>
      <c r="E45" s="54"/>
      <c r="F45" s="28"/>
      <c r="G45" s="28"/>
    </row>
    <row r="46" spans="2:7" ht="18" customHeight="1" x14ac:dyDescent="0.2">
      <c r="B46" s="51"/>
      <c r="C46" s="24"/>
      <c r="D46" s="24"/>
      <c r="E46" s="52"/>
      <c r="F46" s="24"/>
      <c r="G46" s="24"/>
    </row>
    <row r="47" spans="2:7" ht="18" customHeight="1" x14ac:dyDescent="0.2">
      <c r="B47" s="53"/>
      <c r="C47" s="28"/>
      <c r="D47" s="28"/>
      <c r="E47" s="54"/>
      <c r="F47" s="28"/>
      <c r="G47" s="28"/>
    </row>
    <row r="48" spans="2:7" ht="18" customHeight="1" x14ac:dyDescent="0.2">
      <c r="B48" s="51"/>
      <c r="C48" s="24"/>
      <c r="D48" s="24"/>
      <c r="E48" s="52"/>
      <c r="F48" s="24"/>
      <c r="G48" s="24"/>
    </row>
    <row r="49" spans="2:7" ht="18" customHeight="1" x14ac:dyDescent="0.2">
      <c r="B49" s="53"/>
      <c r="C49" s="28"/>
      <c r="D49" s="28"/>
      <c r="E49" s="54"/>
      <c r="F49" s="28"/>
      <c r="G49" s="28"/>
    </row>
    <row r="50" spans="2:7" ht="18" customHeight="1" x14ac:dyDescent="0.2">
      <c r="B50" s="51"/>
      <c r="C50" s="24"/>
      <c r="D50" s="24"/>
      <c r="E50" s="52"/>
      <c r="F50" s="24"/>
      <c r="G50" s="24"/>
    </row>
    <row r="51" spans="2:7" ht="18" customHeight="1" x14ac:dyDescent="0.2">
      <c r="B51" s="53"/>
      <c r="C51" s="28"/>
      <c r="D51" s="28"/>
      <c r="E51" s="54"/>
      <c r="F51" s="28"/>
      <c r="G51" s="28"/>
    </row>
    <row r="52" spans="2:7" ht="18" customHeight="1" x14ac:dyDescent="0.2">
      <c r="B52" s="51"/>
      <c r="C52" s="24"/>
      <c r="D52" s="24"/>
      <c r="E52" s="52"/>
      <c r="F52" s="24"/>
      <c r="G52" s="24"/>
    </row>
    <row r="53" spans="2:7" ht="18" customHeight="1" x14ac:dyDescent="0.2">
      <c r="B53" s="53"/>
      <c r="C53" s="28"/>
      <c r="D53" s="28"/>
      <c r="E53" s="54"/>
      <c r="F53" s="28"/>
      <c r="G53" s="28"/>
    </row>
    <row r="54" spans="2:7" ht="21.75" customHeight="1" x14ac:dyDescent="0.2">
      <c r="B54" s="55" t="s">
        <v>25</v>
      </c>
      <c r="C54" s="56"/>
      <c r="D54" s="56"/>
      <c r="E54" s="57">
        <f>SUM(E4:E53)</f>
        <v>0</v>
      </c>
      <c r="F54" s="56"/>
      <c r="G54" s="56"/>
    </row>
    <row r="56" spans="2:7" ht="18" customHeight="1" x14ac:dyDescent="0.2">
      <c r="B56" s="5" t="s">
        <v>79</v>
      </c>
      <c r="C56" s="5"/>
      <c r="D56" s="5"/>
      <c r="E56" s="5"/>
      <c r="F56" s="5"/>
      <c r="G56" s="5"/>
    </row>
  </sheetData>
  <mergeCells count="2">
    <mergeCell ref="B2:G2"/>
    <mergeCell ref="B56:G56"/>
  </mergeCell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E9C46A"/>
  </sheetPr>
  <dimension ref="B1:J103"/>
  <sheetViews>
    <sheetView showGridLines="0" tabSelected="1" topLeftCell="A2" zoomScaleNormal="100" workbookViewId="0">
      <selection activeCell="G57" sqref="G57"/>
    </sheetView>
  </sheetViews>
  <sheetFormatPr baseColWidth="10" defaultColWidth="8.6640625" defaultRowHeight="15" x14ac:dyDescent="0.2"/>
  <cols>
    <col min="1" max="1" width="2" customWidth="1"/>
    <col min="2" max="2" width="12" customWidth="1"/>
    <col min="3" max="3" width="20" customWidth="1"/>
    <col min="4" max="4" width="30" customWidth="1"/>
    <col min="5" max="6" width="14" customWidth="1"/>
    <col min="7" max="7" width="12" customWidth="1"/>
    <col min="8" max="10" width="14" customWidth="1"/>
    <col min="11" max="11" width="2" customWidth="1"/>
  </cols>
  <sheetData>
    <row r="1" spans="2:10" ht="7.5" customHeight="1" x14ac:dyDescent="0.2"/>
    <row r="2" spans="2:10" ht="39.75" customHeight="1" x14ac:dyDescent="0.2">
      <c r="B2" s="4" t="s">
        <v>80</v>
      </c>
      <c r="C2" s="4"/>
      <c r="D2" s="4"/>
      <c r="E2" s="4"/>
      <c r="F2" s="4"/>
      <c r="G2" s="4"/>
      <c r="H2" s="4"/>
      <c r="I2" s="4"/>
      <c r="J2" s="4"/>
    </row>
    <row r="3" spans="2:10" ht="21.75" customHeight="1" x14ac:dyDescent="0.2">
      <c r="B3" s="58" t="s">
        <v>74</v>
      </c>
      <c r="C3" s="58" t="s">
        <v>81</v>
      </c>
      <c r="D3" s="58" t="s">
        <v>82</v>
      </c>
      <c r="E3" s="58" t="s">
        <v>83</v>
      </c>
      <c r="F3" s="58" t="s">
        <v>84</v>
      </c>
      <c r="G3" s="58" t="s">
        <v>85</v>
      </c>
      <c r="H3" s="58" t="s">
        <v>86</v>
      </c>
      <c r="I3" s="58" t="s">
        <v>87</v>
      </c>
      <c r="J3" s="58" t="s">
        <v>4</v>
      </c>
    </row>
    <row r="4" spans="2:10" ht="18" customHeight="1" x14ac:dyDescent="0.2">
      <c r="B4" s="59">
        <v>45835</v>
      </c>
      <c r="C4" s="60" t="s">
        <v>88</v>
      </c>
      <c r="D4" s="61" t="s">
        <v>89</v>
      </c>
      <c r="E4" s="41">
        <v>12</v>
      </c>
      <c r="F4" s="41">
        <v>9</v>
      </c>
      <c r="G4" s="41">
        <v>0.3</v>
      </c>
      <c r="H4" s="41"/>
      <c r="I4" s="62">
        <v>1.1599999999999999</v>
      </c>
      <c r="J4" s="63">
        <v>9.6666666669999998E-2</v>
      </c>
    </row>
    <row r="5" spans="2:10" ht="18" customHeight="1" x14ac:dyDescent="0.2">
      <c r="B5" s="64">
        <v>45829</v>
      </c>
      <c r="C5" s="65" t="s">
        <v>90</v>
      </c>
      <c r="D5" s="66" t="s">
        <v>91</v>
      </c>
      <c r="E5" s="42">
        <v>17.600000000000001</v>
      </c>
      <c r="F5" s="42">
        <v>13</v>
      </c>
      <c r="G5" s="42">
        <v>0.6</v>
      </c>
      <c r="H5" s="42"/>
      <c r="I5" s="67">
        <v>1.88</v>
      </c>
      <c r="J5" s="68">
        <v>0.10681818179999999</v>
      </c>
    </row>
    <row r="6" spans="2:10" ht="18" customHeight="1" x14ac:dyDescent="0.2">
      <c r="B6" s="59">
        <v>45845</v>
      </c>
      <c r="C6" s="60" t="s">
        <v>92</v>
      </c>
      <c r="D6" s="61" t="s">
        <v>93</v>
      </c>
      <c r="E6" s="41">
        <v>12</v>
      </c>
      <c r="F6" s="41">
        <v>10.09</v>
      </c>
      <c r="G6" s="41">
        <v>0.3</v>
      </c>
      <c r="H6" s="41"/>
      <c r="I6" s="62">
        <v>7.0000000000000007E-2</v>
      </c>
      <c r="J6" s="63">
        <v>5.8333333330000004E-3</v>
      </c>
    </row>
    <row r="7" spans="2:10" ht="18" customHeight="1" x14ac:dyDescent="0.2">
      <c r="B7" s="64">
        <v>45860</v>
      </c>
      <c r="C7" s="65" t="s">
        <v>94</v>
      </c>
      <c r="D7" s="66" t="s">
        <v>95</v>
      </c>
      <c r="E7" s="42">
        <v>35</v>
      </c>
      <c r="F7" s="42">
        <v>13.94</v>
      </c>
      <c r="G7" s="42">
        <v>2.5</v>
      </c>
      <c r="H7" s="42"/>
      <c r="I7" s="67">
        <v>14.62</v>
      </c>
      <c r="J7" s="68">
        <v>0.41771428570000002</v>
      </c>
    </row>
    <row r="8" spans="2:10" ht="18" customHeight="1" x14ac:dyDescent="0.2">
      <c r="B8" s="59">
        <v>45872</v>
      </c>
      <c r="C8" s="60" t="s">
        <v>96</v>
      </c>
      <c r="D8" s="61" t="s">
        <v>97</v>
      </c>
      <c r="E8" s="41">
        <v>32.5</v>
      </c>
      <c r="F8" s="41">
        <v>13.8</v>
      </c>
      <c r="G8" s="41">
        <v>2.5</v>
      </c>
      <c r="H8" s="41"/>
      <c r="I8" s="62">
        <v>12.52</v>
      </c>
      <c r="J8" s="63">
        <v>0.38523076919999999</v>
      </c>
    </row>
    <row r="9" spans="2:10" ht="18" customHeight="1" x14ac:dyDescent="0.2">
      <c r="B9" s="64">
        <v>45877</v>
      </c>
      <c r="C9" s="65" t="s">
        <v>98</v>
      </c>
      <c r="D9" s="66" t="s">
        <v>99</v>
      </c>
      <c r="E9" s="42">
        <v>17</v>
      </c>
      <c r="F9" s="42">
        <v>10.130000000000001</v>
      </c>
      <c r="G9" s="42">
        <v>0.3</v>
      </c>
      <c r="H9" s="42"/>
      <c r="I9" s="67">
        <v>4.5</v>
      </c>
      <c r="J9" s="68">
        <v>0.26470588239999998</v>
      </c>
    </row>
    <row r="10" spans="2:10" ht="18" customHeight="1" x14ac:dyDescent="0.2">
      <c r="B10" s="59">
        <v>45880</v>
      </c>
      <c r="C10" s="60" t="s">
        <v>100</v>
      </c>
      <c r="D10" s="61" t="s">
        <v>97</v>
      </c>
      <c r="E10" s="41">
        <v>35</v>
      </c>
      <c r="F10" s="41">
        <v>13.8</v>
      </c>
      <c r="G10" s="41">
        <v>2.5</v>
      </c>
      <c r="H10" s="41"/>
      <c r="I10" s="62">
        <v>14.76</v>
      </c>
      <c r="J10" s="63">
        <v>0.42171428570000002</v>
      </c>
    </row>
    <row r="11" spans="2:10" ht="18" customHeight="1" x14ac:dyDescent="0.2">
      <c r="B11" s="64">
        <v>45882</v>
      </c>
      <c r="C11" s="65" t="s">
        <v>101</v>
      </c>
      <c r="D11" s="66" t="s">
        <v>102</v>
      </c>
      <c r="E11" s="42">
        <v>31</v>
      </c>
      <c r="F11" s="42">
        <v>10.119999999999999</v>
      </c>
      <c r="G11" s="42">
        <v>0.45</v>
      </c>
      <c r="H11" s="42"/>
      <c r="I11" s="67">
        <v>16.899999999999999</v>
      </c>
      <c r="J11" s="68">
        <v>54.516129030000002</v>
      </c>
    </row>
    <row r="12" spans="2:10" ht="18" customHeight="1" x14ac:dyDescent="0.2">
      <c r="B12" s="59">
        <v>45885</v>
      </c>
      <c r="C12" s="60" t="s">
        <v>103</v>
      </c>
      <c r="D12" s="61" t="s">
        <v>99</v>
      </c>
      <c r="E12" s="41">
        <v>17</v>
      </c>
      <c r="F12" s="41">
        <v>10.06</v>
      </c>
      <c r="G12" s="41">
        <v>0.18</v>
      </c>
      <c r="H12" s="41"/>
      <c r="I12" s="62">
        <v>4.6900000000000004</v>
      </c>
      <c r="J12" s="63">
        <v>27.58823529</v>
      </c>
    </row>
    <row r="13" spans="2:10" ht="18" customHeight="1" x14ac:dyDescent="0.2">
      <c r="B13" s="64">
        <v>45900</v>
      </c>
      <c r="C13" s="65" t="s">
        <v>104</v>
      </c>
      <c r="D13" s="66" t="s">
        <v>99</v>
      </c>
      <c r="E13" s="42">
        <v>17</v>
      </c>
      <c r="F13" s="42">
        <v>9.35</v>
      </c>
      <c r="G13" s="42">
        <v>0.18</v>
      </c>
      <c r="H13" s="42"/>
      <c r="I13" s="67">
        <v>5.4</v>
      </c>
      <c r="J13" s="68">
        <v>31.764705880000001</v>
      </c>
    </row>
    <row r="14" spans="2:10" ht="18" customHeight="1" x14ac:dyDescent="0.2">
      <c r="B14" s="59">
        <v>45905</v>
      </c>
      <c r="C14" s="60" t="s">
        <v>105</v>
      </c>
      <c r="D14" s="61" t="s">
        <v>106</v>
      </c>
      <c r="E14" s="41">
        <v>26.2</v>
      </c>
      <c r="F14" s="41">
        <v>18.22</v>
      </c>
      <c r="G14" s="41">
        <v>8</v>
      </c>
      <c r="H14" s="41"/>
      <c r="I14" s="62">
        <v>-3.04</v>
      </c>
      <c r="J14" s="63">
        <v>-11.60305344</v>
      </c>
    </row>
    <row r="15" spans="2:10" ht="18" customHeight="1" x14ac:dyDescent="0.2">
      <c r="B15" s="64">
        <v>45944</v>
      </c>
      <c r="C15" s="65" t="s">
        <v>107</v>
      </c>
      <c r="D15" s="66" t="s">
        <v>108</v>
      </c>
      <c r="E15" s="42">
        <v>40</v>
      </c>
      <c r="F15" s="42">
        <v>9.2799999999999994</v>
      </c>
      <c r="G15" s="42">
        <v>0.8</v>
      </c>
      <c r="H15" s="42"/>
      <c r="I15" s="67">
        <v>25.45</v>
      </c>
      <c r="J15" s="68">
        <v>63.625</v>
      </c>
    </row>
    <row r="16" spans="2:10" ht="18" customHeight="1" x14ac:dyDescent="0.2">
      <c r="B16" s="59">
        <v>45949</v>
      </c>
      <c r="C16" s="60" t="s">
        <v>109</v>
      </c>
      <c r="D16" s="61" t="s">
        <v>110</v>
      </c>
      <c r="E16" s="41">
        <v>47</v>
      </c>
      <c r="F16" s="41">
        <v>12.8</v>
      </c>
      <c r="G16" s="41">
        <v>8</v>
      </c>
      <c r="H16" s="41"/>
      <c r="I16" s="62">
        <v>21.01</v>
      </c>
      <c r="J16" s="63">
        <v>44.702127660000002</v>
      </c>
    </row>
    <row r="17" spans="2:10" ht="18" customHeight="1" x14ac:dyDescent="0.2">
      <c r="B17" s="64">
        <v>45957</v>
      </c>
      <c r="C17" s="65" t="s">
        <v>111</v>
      </c>
      <c r="D17" s="66" t="s">
        <v>112</v>
      </c>
      <c r="E17" s="42">
        <v>19</v>
      </c>
      <c r="F17" s="42">
        <v>9.39</v>
      </c>
      <c r="G17" s="42">
        <v>0.3</v>
      </c>
      <c r="H17" s="42"/>
      <c r="I17" s="67">
        <v>7.04</v>
      </c>
      <c r="J17" s="68">
        <v>37.052631580000003</v>
      </c>
    </row>
    <row r="18" spans="2:10" ht="18" customHeight="1" x14ac:dyDescent="0.2">
      <c r="B18" s="59">
        <v>45970</v>
      </c>
      <c r="C18" s="60" t="s">
        <v>113</v>
      </c>
      <c r="D18" s="61" t="s">
        <v>114</v>
      </c>
      <c r="E18" s="41">
        <v>71</v>
      </c>
      <c r="F18" s="41">
        <v>9.35</v>
      </c>
      <c r="G18" s="41">
        <v>12</v>
      </c>
      <c r="H18" s="41"/>
      <c r="I18" s="62">
        <v>41.94</v>
      </c>
      <c r="J18" s="63">
        <v>59.070422540000003</v>
      </c>
    </row>
    <row r="19" spans="2:10" ht="18" customHeight="1" x14ac:dyDescent="0.2">
      <c r="B19" s="64">
        <v>45974</v>
      </c>
      <c r="C19" s="65" t="s">
        <v>115</v>
      </c>
      <c r="D19" s="66" t="s">
        <v>116</v>
      </c>
      <c r="E19" s="42">
        <v>17.170000000000002</v>
      </c>
      <c r="F19" s="42">
        <v>9.41</v>
      </c>
      <c r="G19" s="42">
        <v>4</v>
      </c>
      <c r="H19" s="42"/>
      <c r="I19" s="67">
        <v>0.34</v>
      </c>
      <c r="J19" s="68">
        <v>1.98019802</v>
      </c>
    </row>
    <row r="20" spans="2:10" ht="18" customHeight="1" x14ac:dyDescent="0.2">
      <c r="B20" s="59">
        <v>45974</v>
      </c>
      <c r="C20" s="60" t="s">
        <v>117</v>
      </c>
      <c r="D20" s="61" t="s">
        <v>97</v>
      </c>
      <c r="E20" s="41">
        <v>32.5</v>
      </c>
      <c r="F20" s="41">
        <v>14.34</v>
      </c>
      <c r="G20" s="41">
        <v>2.5</v>
      </c>
      <c r="H20" s="41"/>
      <c r="I20" s="62">
        <v>11.98</v>
      </c>
      <c r="J20" s="63">
        <v>36.861538459999998</v>
      </c>
    </row>
    <row r="21" spans="2:10" ht="18" customHeight="1" x14ac:dyDescent="0.2">
      <c r="B21" s="64">
        <v>45984</v>
      </c>
      <c r="C21" s="65" t="s">
        <v>118</v>
      </c>
      <c r="D21" s="66" t="s">
        <v>110</v>
      </c>
      <c r="E21" s="42">
        <v>28</v>
      </c>
      <c r="F21" s="42">
        <v>13</v>
      </c>
      <c r="G21" s="42">
        <v>8</v>
      </c>
      <c r="H21" s="42"/>
      <c r="I21" s="67">
        <v>3.79</v>
      </c>
      <c r="J21" s="68">
        <v>13.53571429</v>
      </c>
    </row>
    <row r="22" spans="2:10" ht="18" customHeight="1" x14ac:dyDescent="0.2">
      <c r="B22" s="59">
        <v>45984</v>
      </c>
      <c r="C22" s="60" t="s">
        <v>119</v>
      </c>
      <c r="D22" s="61" t="s">
        <v>120</v>
      </c>
      <c r="E22" s="41">
        <v>20</v>
      </c>
      <c r="F22" s="41">
        <v>9.35</v>
      </c>
      <c r="G22" s="41">
        <v>5.5</v>
      </c>
      <c r="H22" s="41"/>
      <c r="I22" s="62">
        <v>2.77</v>
      </c>
      <c r="J22" s="63">
        <v>13.85</v>
      </c>
    </row>
    <row r="23" spans="2:10" ht="18" customHeight="1" x14ac:dyDescent="0.2">
      <c r="B23" s="64">
        <v>45985</v>
      </c>
      <c r="C23" s="65" t="s">
        <v>121</v>
      </c>
      <c r="D23" s="66" t="s">
        <v>106</v>
      </c>
      <c r="E23" s="42">
        <v>55</v>
      </c>
      <c r="F23" s="42">
        <v>18.22</v>
      </c>
      <c r="G23" s="42">
        <v>8</v>
      </c>
      <c r="H23" s="42"/>
      <c r="I23" s="67">
        <v>22.75</v>
      </c>
      <c r="J23" s="68">
        <v>41.363636360000001</v>
      </c>
    </row>
    <row r="24" spans="2:10" ht="18" customHeight="1" x14ac:dyDescent="0.2">
      <c r="B24" s="59">
        <v>45987</v>
      </c>
      <c r="C24" s="60" t="s">
        <v>122</v>
      </c>
      <c r="D24" s="61" t="s">
        <v>110</v>
      </c>
      <c r="E24" s="41">
        <v>26.2</v>
      </c>
      <c r="F24" s="41">
        <v>12.8</v>
      </c>
      <c r="G24" s="41">
        <v>8</v>
      </c>
      <c r="H24" s="41"/>
      <c r="I24" s="62">
        <v>2.38</v>
      </c>
      <c r="J24" s="63">
        <v>9.0839694659999992</v>
      </c>
    </row>
    <row r="25" spans="2:10" ht="18" customHeight="1" x14ac:dyDescent="0.2">
      <c r="B25" s="64">
        <v>45990</v>
      </c>
      <c r="C25" s="65" t="s">
        <v>123</v>
      </c>
      <c r="D25" s="66" t="s">
        <v>124</v>
      </c>
      <c r="E25" s="42">
        <v>28</v>
      </c>
      <c r="F25" s="42">
        <v>9.3699999999999992</v>
      </c>
      <c r="G25" s="42">
        <v>4</v>
      </c>
      <c r="H25" s="42"/>
      <c r="I25" s="67">
        <v>7.22</v>
      </c>
      <c r="J25" s="68">
        <v>25.785714290000001</v>
      </c>
    </row>
    <row r="26" spans="2:10" ht="18" customHeight="1" x14ac:dyDescent="0.2">
      <c r="B26" s="59">
        <v>45991</v>
      </c>
      <c r="C26" s="60" t="s">
        <v>125</v>
      </c>
      <c r="D26" s="61" t="s">
        <v>110</v>
      </c>
      <c r="E26" s="41">
        <v>26.2</v>
      </c>
      <c r="F26" s="41">
        <v>13</v>
      </c>
      <c r="G26" s="41">
        <v>8</v>
      </c>
      <c r="H26" s="41"/>
      <c r="I26" s="62">
        <v>2.1800000000000002</v>
      </c>
      <c r="J26" s="63">
        <v>8.3206106870000003</v>
      </c>
    </row>
    <row r="27" spans="2:10" ht="18" customHeight="1" x14ac:dyDescent="0.2">
      <c r="B27" s="64">
        <v>45992</v>
      </c>
      <c r="C27" s="65" t="s">
        <v>126</v>
      </c>
      <c r="D27" s="66" t="s">
        <v>110</v>
      </c>
      <c r="E27" s="42">
        <v>26.2</v>
      </c>
      <c r="F27" s="42">
        <v>13</v>
      </c>
      <c r="G27" s="42">
        <v>8</v>
      </c>
      <c r="H27" s="42"/>
      <c r="I27" s="67">
        <v>2.1800000000000002</v>
      </c>
      <c r="J27" s="68">
        <v>8.3206106870000003</v>
      </c>
    </row>
    <row r="28" spans="2:10" ht="18" customHeight="1" x14ac:dyDescent="0.2">
      <c r="B28" s="59">
        <v>45992</v>
      </c>
      <c r="C28" s="60" t="s">
        <v>127</v>
      </c>
      <c r="D28" s="61" t="s">
        <v>128</v>
      </c>
      <c r="E28" s="41">
        <v>28</v>
      </c>
      <c r="F28" s="41">
        <v>9.3699999999999992</v>
      </c>
      <c r="G28" s="41">
        <v>4</v>
      </c>
      <c r="H28" s="41"/>
      <c r="I28" s="62">
        <v>7.22</v>
      </c>
      <c r="J28" s="63">
        <v>25.785714290000001</v>
      </c>
    </row>
    <row r="29" spans="2:10" ht="18" customHeight="1" x14ac:dyDescent="0.2">
      <c r="B29" s="64">
        <v>45992</v>
      </c>
      <c r="C29" s="65" t="s">
        <v>129</v>
      </c>
      <c r="D29" s="66" t="s">
        <v>130</v>
      </c>
      <c r="E29" s="42">
        <v>42</v>
      </c>
      <c r="F29" s="42">
        <v>18.22</v>
      </c>
      <c r="G29" s="42">
        <v>8</v>
      </c>
      <c r="H29" s="42"/>
      <c r="I29" s="67">
        <v>11.1</v>
      </c>
      <c r="J29" s="68">
        <v>26.428571430000002</v>
      </c>
    </row>
    <row r="30" spans="2:10" ht="18" customHeight="1" x14ac:dyDescent="0.2">
      <c r="B30" s="59">
        <v>45992</v>
      </c>
      <c r="C30" s="60" t="s">
        <v>131</v>
      </c>
      <c r="D30" s="61" t="s">
        <v>130</v>
      </c>
      <c r="E30" s="41">
        <v>42</v>
      </c>
      <c r="F30" s="41">
        <v>18.22</v>
      </c>
      <c r="G30" s="41">
        <v>8</v>
      </c>
      <c r="H30" s="41"/>
      <c r="I30" s="62">
        <v>11.1</v>
      </c>
      <c r="J30" s="63">
        <v>26.428571430000002</v>
      </c>
    </row>
    <row r="31" spans="2:10" ht="18" customHeight="1" x14ac:dyDescent="0.2">
      <c r="B31" s="64">
        <v>45993</v>
      </c>
      <c r="C31" s="65" t="s">
        <v>132</v>
      </c>
      <c r="D31" s="66" t="s">
        <v>110</v>
      </c>
      <c r="E31" s="42">
        <v>36.200000000000003</v>
      </c>
      <c r="F31" s="42">
        <v>13</v>
      </c>
      <c r="G31" s="42">
        <v>13</v>
      </c>
      <c r="H31" s="42"/>
      <c r="I31" s="67">
        <v>6.13</v>
      </c>
      <c r="J31" s="68">
        <v>16.933701660000001</v>
      </c>
    </row>
    <row r="32" spans="2:10" ht="18" customHeight="1" x14ac:dyDescent="0.2">
      <c r="B32" s="59">
        <v>45993</v>
      </c>
      <c r="C32" s="60" t="s">
        <v>133</v>
      </c>
      <c r="D32" s="61" t="s">
        <v>110</v>
      </c>
      <c r="E32" s="41">
        <v>36.200000000000003</v>
      </c>
      <c r="F32" s="41">
        <v>13</v>
      </c>
      <c r="G32" s="41">
        <v>13</v>
      </c>
      <c r="H32" s="41"/>
      <c r="I32" s="62">
        <v>6.13</v>
      </c>
      <c r="J32" s="63">
        <v>16.933701660000001</v>
      </c>
    </row>
    <row r="33" spans="2:10" ht="18" customHeight="1" x14ac:dyDescent="0.2">
      <c r="B33" s="64">
        <v>45994</v>
      </c>
      <c r="C33" s="65" t="s">
        <v>134</v>
      </c>
      <c r="D33" s="66" t="s">
        <v>120</v>
      </c>
      <c r="E33" s="42">
        <v>20</v>
      </c>
      <c r="F33" s="42">
        <v>9.35</v>
      </c>
      <c r="G33" s="42">
        <v>5.5</v>
      </c>
      <c r="H33" s="42"/>
      <c r="I33" s="67">
        <v>2.77</v>
      </c>
      <c r="J33" s="68">
        <v>13.85</v>
      </c>
    </row>
    <row r="34" spans="2:10" ht="18" customHeight="1" x14ac:dyDescent="0.2">
      <c r="B34" s="59">
        <v>45994</v>
      </c>
      <c r="C34" s="60" t="s">
        <v>135</v>
      </c>
      <c r="D34" s="61" t="s">
        <v>136</v>
      </c>
      <c r="E34" s="41">
        <v>37</v>
      </c>
      <c r="F34" s="41">
        <v>9.35</v>
      </c>
      <c r="G34" s="41">
        <v>8</v>
      </c>
      <c r="H34" s="41"/>
      <c r="I34" s="62">
        <v>15.49</v>
      </c>
      <c r="J34" s="63">
        <v>41.864864859999997</v>
      </c>
    </row>
    <row r="35" spans="2:10" ht="18" customHeight="1" x14ac:dyDescent="0.2">
      <c r="B35" s="64">
        <v>45998</v>
      </c>
      <c r="C35" s="65" t="s">
        <v>137</v>
      </c>
      <c r="D35" s="66" t="s">
        <v>138</v>
      </c>
      <c r="E35" s="42">
        <v>71</v>
      </c>
      <c r="F35" s="42">
        <v>9.35</v>
      </c>
      <c r="G35" s="42">
        <v>12</v>
      </c>
      <c r="H35" s="42"/>
      <c r="I35" s="67">
        <v>41.95</v>
      </c>
      <c r="J35" s="68">
        <v>59.084507039999998</v>
      </c>
    </row>
    <row r="36" spans="2:10" ht="18" customHeight="1" x14ac:dyDescent="0.2">
      <c r="B36" s="59">
        <v>45998</v>
      </c>
      <c r="C36" s="60" t="s">
        <v>139</v>
      </c>
      <c r="D36" s="61" t="s">
        <v>110</v>
      </c>
      <c r="E36" s="41">
        <v>39</v>
      </c>
      <c r="F36" s="41">
        <v>13</v>
      </c>
      <c r="G36" s="41">
        <v>10</v>
      </c>
      <c r="H36" s="41"/>
      <c r="I36" s="62">
        <v>11.64</v>
      </c>
      <c r="J36" s="63">
        <v>29.84615385</v>
      </c>
    </row>
    <row r="37" spans="2:10" ht="18" customHeight="1" x14ac:dyDescent="0.2">
      <c r="B37" s="64">
        <v>45999</v>
      </c>
      <c r="C37" s="65" t="s">
        <v>140</v>
      </c>
      <c r="D37" s="66" t="s">
        <v>110</v>
      </c>
      <c r="E37" s="42">
        <v>28</v>
      </c>
      <c r="F37" s="42">
        <v>13</v>
      </c>
      <c r="G37" s="42">
        <v>8</v>
      </c>
      <c r="H37" s="42"/>
      <c r="I37" s="67">
        <v>3.79</v>
      </c>
      <c r="J37" s="68">
        <v>13.53571429</v>
      </c>
    </row>
    <row r="38" spans="2:10" ht="18" customHeight="1" x14ac:dyDescent="0.2">
      <c r="B38" s="59">
        <v>45999</v>
      </c>
      <c r="C38" s="60" t="s">
        <v>141</v>
      </c>
      <c r="D38" s="61" t="s">
        <v>142</v>
      </c>
      <c r="E38" s="41">
        <v>113</v>
      </c>
      <c r="F38" s="41">
        <v>18</v>
      </c>
      <c r="G38" s="41">
        <v>13</v>
      </c>
      <c r="H38" s="41"/>
      <c r="I38" s="62">
        <v>69.91</v>
      </c>
      <c r="J38" s="63">
        <v>61.867256640000001</v>
      </c>
    </row>
    <row r="39" spans="2:10" ht="18" customHeight="1" x14ac:dyDescent="0.2">
      <c r="B39" s="64">
        <v>46028</v>
      </c>
      <c r="C39" s="65" t="s">
        <v>143</v>
      </c>
      <c r="D39" s="66" t="s">
        <v>144</v>
      </c>
      <c r="E39" s="42">
        <v>31</v>
      </c>
      <c r="F39" s="42">
        <v>9.35</v>
      </c>
      <c r="G39" s="42">
        <v>0.6</v>
      </c>
      <c r="H39" s="42"/>
      <c r="I39" s="67">
        <v>17.52</v>
      </c>
      <c r="J39" s="68">
        <v>56.516129030000002</v>
      </c>
    </row>
    <row r="40" spans="2:10" ht="18" customHeight="1" x14ac:dyDescent="0.2">
      <c r="B40" s="59">
        <v>46030</v>
      </c>
      <c r="C40" s="60" t="s">
        <v>145</v>
      </c>
      <c r="D40" s="61" t="s">
        <v>110</v>
      </c>
      <c r="E40" s="41">
        <v>47</v>
      </c>
      <c r="F40" s="41">
        <v>13.8</v>
      </c>
      <c r="G40" s="41">
        <v>16</v>
      </c>
      <c r="H40" s="41"/>
      <c r="I40" s="62">
        <v>12.01</v>
      </c>
      <c r="J40" s="63">
        <v>25.55319149</v>
      </c>
    </row>
    <row r="41" spans="2:10" ht="18" customHeight="1" x14ac:dyDescent="0.2">
      <c r="B41" s="64">
        <v>46044</v>
      </c>
      <c r="C41" s="65" t="s">
        <v>146</v>
      </c>
      <c r="D41" s="66" t="s">
        <v>120</v>
      </c>
      <c r="E41" s="42">
        <v>20</v>
      </c>
      <c r="F41" s="42">
        <v>9.35</v>
      </c>
      <c r="G41" s="42">
        <v>5.5</v>
      </c>
      <c r="H41" s="42"/>
      <c r="I41" s="67">
        <v>2.77</v>
      </c>
      <c r="J41" s="68">
        <v>13.85</v>
      </c>
    </row>
    <row r="42" spans="2:10" ht="18" customHeight="1" x14ac:dyDescent="0.2">
      <c r="B42" s="59">
        <v>46048</v>
      </c>
      <c r="C42" s="60" t="s">
        <v>147</v>
      </c>
      <c r="D42" s="61" t="s">
        <v>148</v>
      </c>
      <c r="E42" s="41">
        <v>20</v>
      </c>
      <c r="F42" s="41">
        <v>9.35</v>
      </c>
      <c r="G42" s="41">
        <v>0.3</v>
      </c>
      <c r="H42" s="41"/>
      <c r="I42" s="62">
        <v>7.97</v>
      </c>
      <c r="J42" s="63">
        <v>39.85</v>
      </c>
    </row>
    <row r="43" spans="2:10" ht="18" customHeight="1" x14ac:dyDescent="0.2">
      <c r="B43" s="64">
        <v>46064</v>
      </c>
      <c r="C43" s="65" t="s">
        <v>149</v>
      </c>
      <c r="D43" s="66" t="s">
        <v>150</v>
      </c>
      <c r="E43" s="42">
        <v>30</v>
      </c>
      <c r="F43" s="42">
        <v>9.35</v>
      </c>
      <c r="G43" s="42">
        <v>4</v>
      </c>
      <c r="H43" s="42"/>
      <c r="I43" s="67">
        <v>13.23</v>
      </c>
      <c r="J43" s="68">
        <v>44.1</v>
      </c>
    </row>
    <row r="44" spans="2:10" ht="18" customHeight="1" x14ac:dyDescent="0.2">
      <c r="B44" s="59">
        <v>46069</v>
      </c>
      <c r="C44" s="60" t="s">
        <v>151</v>
      </c>
      <c r="D44" s="61" t="s">
        <v>110</v>
      </c>
      <c r="E44" s="41">
        <v>28</v>
      </c>
      <c r="F44" s="41">
        <v>13</v>
      </c>
      <c r="G44" s="41">
        <v>8</v>
      </c>
      <c r="H44" s="41"/>
      <c r="I44" s="62">
        <v>3.79</v>
      </c>
      <c r="J44" s="63">
        <v>13.53571429</v>
      </c>
    </row>
    <row r="45" spans="2:10" ht="18" customHeight="1" x14ac:dyDescent="0.2">
      <c r="B45" s="64">
        <v>46072</v>
      </c>
      <c r="C45" s="65" t="s">
        <v>152</v>
      </c>
      <c r="D45" s="66" t="s">
        <v>110</v>
      </c>
      <c r="E45" s="42">
        <v>28</v>
      </c>
      <c r="F45" s="42">
        <v>13</v>
      </c>
      <c r="G45" s="42">
        <v>8</v>
      </c>
      <c r="H45" s="42"/>
      <c r="I45" s="67">
        <v>3.79</v>
      </c>
      <c r="J45" s="68">
        <v>13.53571429</v>
      </c>
    </row>
    <row r="46" spans="2:10" ht="18" customHeight="1" x14ac:dyDescent="0.2">
      <c r="B46" s="59">
        <v>46072</v>
      </c>
      <c r="C46" s="60" t="s">
        <v>153</v>
      </c>
      <c r="D46" s="61" t="s">
        <v>110</v>
      </c>
      <c r="E46" s="41">
        <v>39</v>
      </c>
      <c r="F46" s="41">
        <v>13</v>
      </c>
      <c r="G46" s="41">
        <v>10</v>
      </c>
      <c r="H46" s="41"/>
      <c r="I46" s="62">
        <v>11.64</v>
      </c>
      <c r="J46" s="63">
        <v>29.84615385</v>
      </c>
    </row>
    <row r="47" spans="2:10" ht="18" customHeight="1" x14ac:dyDescent="0.2">
      <c r="B47" s="64">
        <v>46092</v>
      </c>
      <c r="C47" s="65" t="s">
        <v>154</v>
      </c>
      <c r="D47" s="66" t="s">
        <v>155</v>
      </c>
      <c r="E47" s="42">
        <v>97</v>
      </c>
      <c r="F47" s="42">
        <v>9.35</v>
      </c>
      <c r="G47" s="42">
        <v>5</v>
      </c>
      <c r="H47" s="42"/>
      <c r="I47" s="67">
        <v>54.3</v>
      </c>
      <c r="J47" s="68">
        <v>55.979381439999997</v>
      </c>
    </row>
    <row r="48" spans="2:10" ht="18" customHeight="1" x14ac:dyDescent="0.2">
      <c r="B48" s="59">
        <v>46091</v>
      </c>
      <c r="C48" s="60" t="s">
        <v>156</v>
      </c>
      <c r="D48" s="61" t="s">
        <v>130</v>
      </c>
      <c r="E48" s="41">
        <v>45</v>
      </c>
      <c r="F48" s="41">
        <v>18.22</v>
      </c>
      <c r="G48" s="41">
        <v>8</v>
      </c>
      <c r="H48" s="41"/>
      <c r="I48" s="62">
        <v>-4.0999999999999996</v>
      </c>
      <c r="J48" s="63">
        <v>-9.1111111109999996</v>
      </c>
    </row>
    <row r="49" spans="2:10" ht="18" customHeight="1" x14ac:dyDescent="0.2">
      <c r="B49" s="64">
        <v>46093</v>
      </c>
      <c r="C49" s="65" t="s">
        <v>157</v>
      </c>
      <c r="D49" s="66" t="s">
        <v>158</v>
      </c>
      <c r="E49" s="42">
        <v>50</v>
      </c>
      <c r="F49" s="42">
        <v>13.8</v>
      </c>
      <c r="G49" s="42">
        <v>7</v>
      </c>
      <c r="H49" s="42"/>
      <c r="I49" s="67">
        <v>23.69</v>
      </c>
      <c r="J49" s="68">
        <v>47.38</v>
      </c>
    </row>
    <row r="50" spans="2:10" ht="18" customHeight="1" x14ac:dyDescent="0.2">
      <c r="B50" s="59">
        <v>46096</v>
      </c>
      <c r="C50" s="60" t="s">
        <v>159</v>
      </c>
      <c r="D50" s="61" t="s">
        <v>160</v>
      </c>
      <c r="E50" s="41">
        <v>70</v>
      </c>
      <c r="F50" s="41">
        <v>0</v>
      </c>
      <c r="G50" s="41">
        <v>10</v>
      </c>
      <c r="H50" s="41"/>
      <c r="I50" s="62">
        <v>43.45</v>
      </c>
      <c r="J50" s="63">
        <v>62.071428570000002</v>
      </c>
    </row>
    <row r="51" spans="2:10" ht="18" customHeight="1" x14ac:dyDescent="0.2">
      <c r="B51" s="64">
        <v>46115</v>
      </c>
      <c r="C51" s="65" t="s">
        <v>161</v>
      </c>
      <c r="D51" s="66" t="s">
        <v>110</v>
      </c>
      <c r="E51" s="42">
        <v>28</v>
      </c>
      <c r="F51" s="42">
        <v>13</v>
      </c>
      <c r="G51" s="42">
        <v>8</v>
      </c>
      <c r="H51" s="42"/>
      <c r="I51" s="67">
        <v>3.79</v>
      </c>
      <c r="J51" s="68">
        <v>13.53571429</v>
      </c>
    </row>
    <row r="52" spans="2:10" ht="18" customHeight="1" x14ac:dyDescent="0.2">
      <c r="B52" s="59">
        <v>46119</v>
      </c>
      <c r="C52" s="60" t="s">
        <v>162</v>
      </c>
      <c r="D52" s="61" t="s">
        <v>163</v>
      </c>
      <c r="E52" s="41">
        <v>30</v>
      </c>
      <c r="F52" s="41">
        <v>9.35</v>
      </c>
      <c r="G52" s="41">
        <v>7</v>
      </c>
      <c r="H52" s="41"/>
      <c r="I52" s="62">
        <v>10.23</v>
      </c>
      <c r="J52" s="63">
        <v>34.1</v>
      </c>
    </row>
    <row r="53" spans="2:10" ht="18" customHeight="1" x14ac:dyDescent="0.2">
      <c r="B53" s="64">
        <v>46116</v>
      </c>
      <c r="C53" s="65" t="s">
        <v>164</v>
      </c>
      <c r="D53" s="66" t="s">
        <v>165</v>
      </c>
      <c r="E53" s="42">
        <v>50</v>
      </c>
      <c r="F53" s="42">
        <v>9.35</v>
      </c>
      <c r="G53" s="42">
        <v>8</v>
      </c>
      <c r="H53" s="42"/>
      <c r="I53" s="67">
        <v>27.14</v>
      </c>
      <c r="J53" s="68">
        <v>54.28</v>
      </c>
    </row>
    <row r="54" spans="2:10" ht="18" customHeight="1" x14ac:dyDescent="0.2">
      <c r="B54" s="59">
        <v>46122</v>
      </c>
      <c r="C54" s="60" t="s">
        <v>166</v>
      </c>
      <c r="D54" s="61" t="s">
        <v>110</v>
      </c>
      <c r="E54" s="41">
        <v>85</v>
      </c>
      <c r="F54" s="41">
        <v>13</v>
      </c>
      <c r="G54" s="41">
        <v>26</v>
      </c>
      <c r="H54" s="41"/>
      <c r="I54" s="62">
        <v>36.83</v>
      </c>
      <c r="J54" s="63">
        <v>43.329411759999999</v>
      </c>
    </row>
    <row r="55" spans="2:10" ht="18" customHeight="1" x14ac:dyDescent="0.2">
      <c r="B55" s="64">
        <v>46124</v>
      </c>
      <c r="C55" s="65" t="s">
        <v>167</v>
      </c>
      <c r="D55" s="66" t="s">
        <v>168</v>
      </c>
      <c r="E55" s="42">
        <v>41.5</v>
      </c>
      <c r="F55" s="42">
        <v>9.35</v>
      </c>
      <c r="G55" s="42">
        <v>9</v>
      </c>
      <c r="H55" s="42"/>
      <c r="I55" s="67">
        <v>18.52</v>
      </c>
      <c r="J55" s="68">
        <v>44.626506020000001</v>
      </c>
    </row>
    <row r="56" spans="2:10" ht="18" customHeight="1" x14ac:dyDescent="0.2">
      <c r="B56" s="59">
        <v>46126</v>
      </c>
      <c r="C56" s="60" t="s">
        <v>169</v>
      </c>
      <c r="D56" s="61" t="s">
        <v>170</v>
      </c>
      <c r="E56" s="41">
        <v>50</v>
      </c>
      <c r="F56" s="41">
        <v>10.59</v>
      </c>
      <c r="G56" s="41">
        <v>0</v>
      </c>
      <c r="H56" s="41"/>
      <c r="I56" s="62">
        <v>44.49</v>
      </c>
      <c r="J56" s="63">
        <v>88.98</v>
      </c>
    </row>
    <row r="57" spans="2:10" ht="18" customHeight="1" x14ac:dyDescent="0.2">
      <c r="B57" s="104">
        <v>46127</v>
      </c>
      <c r="C57" s="65">
        <v>4028944032</v>
      </c>
      <c r="D57" s="66" t="s">
        <v>608</v>
      </c>
      <c r="E57" s="42">
        <v>139</v>
      </c>
      <c r="F57" s="42"/>
      <c r="G57" s="42"/>
      <c r="H57" s="42"/>
      <c r="I57" s="54">
        <f t="shared" ref="I57:I103" si="0">IF(E57=0,"",E57+F57-G57-H57)</f>
        <v>139</v>
      </c>
      <c r="J57" s="68">
        <f t="shared" ref="J57:J103" si="1">IF(E57=0,"",((E57+F57)-G57-H57)/E57)</f>
        <v>1</v>
      </c>
    </row>
    <row r="58" spans="2:10" ht="18" customHeight="1" x14ac:dyDescent="0.2">
      <c r="B58" s="60"/>
      <c r="C58" s="60"/>
      <c r="D58" s="70"/>
      <c r="E58" s="41"/>
      <c r="F58" s="41"/>
      <c r="G58" s="41"/>
      <c r="H58" s="41"/>
      <c r="I58" s="52" t="str">
        <f t="shared" si="0"/>
        <v/>
      </c>
      <c r="J58" s="63" t="str">
        <f t="shared" si="1"/>
        <v/>
      </c>
    </row>
    <row r="59" spans="2:10" ht="18" customHeight="1" x14ac:dyDescent="0.2">
      <c r="B59" s="65"/>
      <c r="C59" s="65"/>
      <c r="D59" s="69"/>
      <c r="E59" s="42"/>
      <c r="F59" s="42"/>
      <c r="G59" s="42"/>
      <c r="H59" s="42"/>
      <c r="I59" s="54" t="str">
        <f t="shared" si="0"/>
        <v/>
      </c>
      <c r="J59" s="68" t="str">
        <f t="shared" si="1"/>
        <v/>
      </c>
    </row>
    <row r="60" spans="2:10" ht="18" customHeight="1" x14ac:dyDescent="0.2">
      <c r="B60" s="60"/>
      <c r="C60" s="60"/>
      <c r="D60" s="70"/>
      <c r="E60" s="41"/>
      <c r="F60" s="41"/>
      <c r="G60" s="41"/>
      <c r="H60" s="41"/>
      <c r="I60" s="52" t="str">
        <f t="shared" si="0"/>
        <v/>
      </c>
      <c r="J60" s="63" t="str">
        <f t="shared" si="1"/>
        <v/>
      </c>
    </row>
    <row r="61" spans="2:10" ht="18" customHeight="1" x14ac:dyDescent="0.2">
      <c r="B61" s="65"/>
      <c r="C61" s="65"/>
      <c r="D61" s="69"/>
      <c r="E61" s="42"/>
      <c r="F61" s="42"/>
      <c r="G61" s="42"/>
      <c r="H61" s="42"/>
      <c r="I61" s="54" t="str">
        <f t="shared" si="0"/>
        <v/>
      </c>
      <c r="J61" s="68" t="str">
        <f t="shared" si="1"/>
        <v/>
      </c>
    </row>
    <row r="62" spans="2:10" ht="18" customHeight="1" x14ac:dyDescent="0.2">
      <c r="B62" s="60"/>
      <c r="C62" s="60"/>
      <c r="D62" s="70"/>
      <c r="E62" s="41"/>
      <c r="F62" s="41"/>
      <c r="G62" s="41"/>
      <c r="H62" s="41"/>
      <c r="I62" s="52" t="str">
        <f t="shared" si="0"/>
        <v/>
      </c>
      <c r="J62" s="63" t="str">
        <f t="shared" si="1"/>
        <v/>
      </c>
    </row>
    <row r="63" spans="2:10" ht="18" customHeight="1" x14ac:dyDescent="0.2">
      <c r="B63" s="65"/>
      <c r="C63" s="65"/>
      <c r="D63" s="69"/>
      <c r="E63" s="42"/>
      <c r="F63" s="42"/>
      <c r="G63" s="42"/>
      <c r="H63" s="42"/>
      <c r="I63" s="54" t="str">
        <f t="shared" si="0"/>
        <v/>
      </c>
      <c r="J63" s="68" t="str">
        <f t="shared" si="1"/>
        <v/>
      </c>
    </row>
    <row r="64" spans="2:10" ht="18" customHeight="1" x14ac:dyDescent="0.2">
      <c r="B64" s="60"/>
      <c r="C64" s="60"/>
      <c r="D64" s="70"/>
      <c r="E64" s="41"/>
      <c r="F64" s="41"/>
      <c r="G64" s="41"/>
      <c r="H64" s="41"/>
      <c r="I64" s="52" t="str">
        <f t="shared" si="0"/>
        <v/>
      </c>
      <c r="J64" s="63" t="str">
        <f t="shared" si="1"/>
        <v/>
      </c>
    </row>
    <row r="65" spans="2:10" ht="18" customHeight="1" x14ac:dyDescent="0.2">
      <c r="B65" s="65"/>
      <c r="C65" s="65"/>
      <c r="D65" s="69"/>
      <c r="E65" s="42"/>
      <c r="F65" s="42"/>
      <c r="G65" s="42"/>
      <c r="H65" s="42"/>
      <c r="I65" s="54" t="str">
        <f t="shared" si="0"/>
        <v/>
      </c>
      <c r="J65" s="68" t="str">
        <f t="shared" si="1"/>
        <v/>
      </c>
    </row>
    <row r="66" spans="2:10" ht="18" customHeight="1" x14ac:dyDescent="0.2">
      <c r="B66" s="60"/>
      <c r="C66" s="60"/>
      <c r="D66" s="70"/>
      <c r="E66" s="41"/>
      <c r="F66" s="41"/>
      <c r="G66" s="41"/>
      <c r="H66" s="41"/>
      <c r="I66" s="52" t="str">
        <f t="shared" si="0"/>
        <v/>
      </c>
      <c r="J66" s="63" t="str">
        <f t="shared" si="1"/>
        <v/>
      </c>
    </row>
    <row r="67" spans="2:10" ht="18" customHeight="1" x14ac:dyDescent="0.2">
      <c r="B67" s="65"/>
      <c r="C67" s="65"/>
      <c r="D67" s="69"/>
      <c r="E67" s="42"/>
      <c r="F67" s="42"/>
      <c r="G67" s="42"/>
      <c r="H67" s="42"/>
      <c r="I67" s="54" t="str">
        <f t="shared" si="0"/>
        <v/>
      </c>
      <c r="J67" s="68" t="str">
        <f t="shared" si="1"/>
        <v/>
      </c>
    </row>
    <row r="68" spans="2:10" ht="18" customHeight="1" x14ac:dyDescent="0.2">
      <c r="B68" s="60"/>
      <c r="C68" s="60"/>
      <c r="D68" s="70"/>
      <c r="E68" s="41"/>
      <c r="F68" s="41"/>
      <c r="G68" s="41"/>
      <c r="H68" s="41"/>
      <c r="I68" s="52" t="str">
        <f t="shared" si="0"/>
        <v/>
      </c>
      <c r="J68" s="63" t="str">
        <f t="shared" si="1"/>
        <v/>
      </c>
    </row>
    <row r="69" spans="2:10" ht="18" customHeight="1" x14ac:dyDescent="0.2">
      <c r="B69" s="65"/>
      <c r="C69" s="65"/>
      <c r="D69" s="69"/>
      <c r="E69" s="42"/>
      <c r="F69" s="42"/>
      <c r="G69" s="42"/>
      <c r="H69" s="42"/>
      <c r="I69" s="54" t="str">
        <f t="shared" si="0"/>
        <v/>
      </c>
      <c r="J69" s="68" t="str">
        <f t="shared" si="1"/>
        <v/>
      </c>
    </row>
    <row r="70" spans="2:10" ht="18" customHeight="1" x14ac:dyDescent="0.2">
      <c r="B70" s="60"/>
      <c r="C70" s="60"/>
      <c r="D70" s="70"/>
      <c r="E70" s="41"/>
      <c r="F70" s="41"/>
      <c r="G70" s="41"/>
      <c r="H70" s="41"/>
      <c r="I70" s="52" t="str">
        <f t="shared" si="0"/>
        <v/>
      </c>
      <c r="J70" s="63" t="str">
        <f t="shared" si="1"/>
        <v/>
      </c>
    </row>
    <row r="71" spans="2:10" ht="18" customHeight="1" x14ac:dyDescent="0.2">
      <c r="B71" s="65"/>
      <c r="C71" s="65"/>
      <c r="D71" s="69"/>
      <c r="E71" s="42"/>
      <c r="F71" s="42"/>
      <c r="G71" s="42"/>
      <c r="H71" s="42"/>
      <c r="I71" s="54" t="str">
        <f t="shared" si="0"/>
        <v/>
      </c>
      <c r="J71" s="68" t="str">
        <f t="shared" si="1"/>
        <v/>
      </c>
    </row>
    <row r="72" spans="2:10" ht="18" customHeight="1" x14ac:dyDescent="0.2">
      <c r="B72" s="60"/>
      <c r="C72" s="60"/>
      <c r="D72" s="70"/>
      <c r="E72" s="41"/>
      <c r="F72" s="41"/>
      <c r="G72" s="41"/>
      <c r="H72" s="41"/>
      <c r="I72" s="52" t="str">
        <f t="shared" si="0"/>
        <v/>
      </c>
      <c r="J72" s="63" t="str">
        <f t="shared" si="1"/>
        <v/>
      </c>
    </row>
    <row r="73" spans="2:10" ht="18" customHeight="1" x14ac:dyDescent="0.2">
      <c r="B73" s="65"/>
      <c r="C73" s="65"/>
      <c r="D73" s="69"/>
      <c r="E73" s="42"/>
      <c r="F73" s="42"/>
      <c r="G73" s="42"/>
      <c r="H73" s="42"/>
      <c r="I73" s="54" t="str">
        <f t="shared" si="0"/>
        <v/>
      </c>
      <c r="J73" s="68" t="str">
        <f t="shared" si="1"/>
        <v/>
      </c>
    </row>
    <row r="74" spans="2:10" ht="18" customHeight="1" x14ac:dyDescent="0.2">
      <c r="B74" s="60"/>
      <c r="C74" s="60"/>
      <c r="D74" s="70"/>
      <c r="E74" s="41"/>
      <c r="F74" s="41"/>
      <c r="G74" s="41"/>
      <c r="H74" s="41"/>
      <c r="I74" s="52" t="str">
        <f t="shared" si="0"/>
        <v/>
      </c>
      <c r="J74" s="63" t="str">
        <f t="shared" si="1"/>
        <v/>
      </c>
    </row>
    <row r="75" spans="2:10" ht="18" customHeight="1" x14ac:dyDescent="0.2">
      <c r="B75" s="65"/>
      <c r="C75" s="65"/>
      <c r="D75" s="69"/>
      <c r="E75" s="42"/>
      <c r="F75" s="42"/>
      <c r="G75" s="42"/>
      <c r="H75" s="42"/>
      <c r="I75" s="54" t="str">
        <f t="shared" si="0"/>
        <v/>
      </c>
      <c r="J75" s="68" t="str">
        <f t="shared" si="1"/>
        <v/>
      </c>
    </row>
    <row r="76" spans="2:10" ht="18" customHeight="1" x14ac:dyDescent="0.2">
      <c r="B76" s="60"/>
      <c r="C76" s="60"/>
      <c r="D76" s="70"/>
      <c r="E76" s="41"/>
      <c r="F76" s="41"/>
      <c r="G76" s="41"/>
      <c r="H76" s="41"/>
      <c r="I76" s="52" t="str">
        <f t="shared" si="0"/>
        <v/>
      </c>
      <c r="J76" s="63" t="str">
        <f t="shared" si="1"/>
        <v/>
      </c>
    </row>
    <row r="77" spans="2:10" ht="18" customHeight="1" x14ac:dyDescent="0.2">
      <c r="B77" s="65"/>
      <c r="C77" s="65"/>
      <c r="D77" s="69"/>
      <c r="E77" s="42"/>
      <c r="F77" s="42"/>
      <c r="G77" s="42"/>
      <c r="H77" s="42"/>
      <c r="I77" s="54" t="str">
        <f t="shared" si="0"/>
        <v/>
      </c>
      <c r="J77" s="68" t="str">
        <f t="shared" si="1"/>
        <v/>
      </c>
    </row>
    <row r="78" spans="2:10" ht="18" customHeight="1" x14ac:dyDescent="0.2">
      <c r="B78" s="60"/>
      <c r="C78" s="60"/>
      <c r="D78" s="70"/>
      <c r="E78" s="41"/>
      <c r="F78" s="41"/>
      <c r="G78" s="41"/>
      <c r="H78" s="41"/>
      <c r="I78" s="52" t="str">
        <f t="shared" si="0"/>
        <v/>
      </c>
      <c r="J78" s="63" t="str">
        <f t="shared" si="1"/>
        <v/>
      </c>
    </row>
    <row r="79" spans="2:10" ht="18" customHeight="1" x14ac:dyDescent="0.2">
      <c r="B79" s="65"/>
      <c r="C79" s="65"/>
      <c r="D79" s="69"/>
      <c r="E79" s="42"/>
      <c r="F79" s="42"/>
      <c r="G79" s="42"/>
      <c r="H79" s="42"/>
      <c r="I79" s="54" t="str">
        <f t="shared" si="0"/>
        <v/>
      </c>
      <c r="J79" s="68" t="str">
        <f t="shared" si="1"/>
        <v/>
      </c>
    </row>
    <row r="80" spans="2:10" ht="18" customHeight="1" x14ac:dyDescent="0.2">
      <c r="B80" s="60"/>
      <c r="C80" s="60"/>
      <c r="D80" s="70"/>
      <c r="E80" s="41"/>
      <c r="F80" s="41"/>
      <c r="G80" s="41"/>
      <c r="H80" s="41"/>
      <c r="I80" s="52" t="str">
        <f t="shared" si="0"/>
        <v/>
      </c>
      <c r="J80" s="63" t="str">
        <f t="shared" si="1"/>
        <v/>
      </c>
    </row>
    <row r="81" spans="2:10" ht="18" customHeight="1" x14ac:dyDescent="0.2">
      <c r="B81" s="65"/>
      <c r="C81" s="65"/>
      <c r="D81" s="69"/>
      <c r="E81" s="42"/>
      <c r="F81" s="42"/>
      <c r="G81" s="42"/>
      <c r="H81" s="42"/>
      <c r="I81" s="54" t="str">
        <f t="shared" si="0"/>
        <v/>
      </c>
      <c r="J81" s="68" t="str">
        <f t="shared" si="1"/>
        <v/>
      </c>
    </row>
    <row r="82" spans="2:10" ht="18" customHeight="1" x14ac:dyDescent="0.2">
      <c r="B82" s="60"/>
      <c r="C82" s="60"/>
      <c r="D82" s="70"/>
      <c r="E82" s="41"/>
      <c r="F82" s="41"/>
      <c r="G82" s="41"/>
      <c r="H82" s="41"/>
      <c r="I82" s="52" t="str">
        <f t="shared" si="0"/>
        <v/>
      </c>
      <c r="J82" s="63" t="str">
        <f t="shared" si="1"/>
        <v/>
      </c>
    </row>
    <row r="83" spans="2:10" ht="18" customHeight="1" x14ac:dyDescent="0.2">
      <c r="B83" s="65"/>
      <c r="C83" s="65"/>
      <c r="D83" s="69"/>
      <c r="E83" s="42"/>
      <c r="F83" s="42"/>
      <c r="G83" s="42"/>
      <c r="H83" s="42"/>
      <c r="I83" s="54" t="str">
        <f t="shared" si="0"/>
        <v/>
      </c>
      <c r="J83" s="68" t="str">
        <f t="shared" si="1"/>
        <v/>
      </c>
    </row>
    <row r="84" spans="2:10" ht="18" customHeight="1" x14ac:dyDescent="0.2">
      <c r="B84" s="60"/>
      <c r="C84" s="60"/>
      <c r="D84" s="70"/>
      <c r="E84" s="41"/>
      <c r="F84" s="41"/>
      <c r="G84" s="41"/>
      <c r="H84" s="41"/>
      <c r="I84" s="52" t="str">
        <f t="shared" si="0"/>
        <v/>
      </c>
      <c r="J84" s="63" t="str">
        <f t="shared" si="1"/>
        <v/>
      </c>
    </row>
    <row r="85" spans="2:10" ht="18" customHeight="1" x14ac:dyDescent="0.2">
      <c r="B85" s="65"/>
      <c r="C85" s="65"/>
      <c r="D85" s="69"/>
      <c r="E85" s="42"/>
      <c r="F85" s="42"/>
      <c r="G85" s="42"/>
      <c r="H85" s="42"/>
      <c r="I85" s="54" t="str">
        <f t="shared" si="0"/>
        <v/>
      </c>
      <c r="J85" s="68" t="str">
        <f t="shared" si="1"/>
        <v/>
      </c>
    </row>
    <row r="86" spans="2:10" ht="18" customHeight="1" x14ac:dyDescent="0.2">
      <c r="B86" s="60"/>
      <c r="C86" s="60"/>
      <c r="D86" s="70"/>
      <c r="E86" s="41"/>
      <c r="F86" s="41"/>
      <c r="G86" s="41"/>
      <c r="H86" s="41"/>
      <c r="I86" s="52" t="str">
        <f t="shared" si="0"/>
        <v/>
      </c>
      <c r="J86" s="63" t="str">
        <f t="shared" si="1"/>
        <v/>
      </c>
    </row>
    <row r="87" spans="2:10" ht="18" customHeight="1" x14ac:dyDescent="0.2">
      <c r="B87" s="65"/>
      <c r="C87" s="65"/>
      <c r="D87" s="69"/>
      <c r="E87" s="42"/>
      <c r="F87" s="42"/>
      <c r="G87" s="42"/>
      <c r="H87" s="42"/>
      <c r="I87" s="54" t="str">
        <f t="shared" si="0"/>
        <v/>
      </c>
      <c r="J87" s="68" t="str">
        <f t="shared" si="1"/>
        <v/>
      </c>
    </row>
    <row r="88" spans="2:10" ht="18" customHeight="1" x14ac:dyDescent="0.2">
      <c r="B88" s="60"/>
      <c r="C88" s="60"/>
      <c r="D88" s="70"/>
      <c r="E88" s="41"/>
      <c r="F88" s="41"/>
      <c r="G88" s="41"/>
      <c r="H88" s="41"/>
      <c r="I88" s="52" t="str">
        <f t="shared" si="0"/>
        <v/>
      </c>
      <c r="J88" s="63" t="str">
        <f t="shared" si="1"/>
        <v/>
      </c>
    </row>
    <row r="89" spans="2:10" ht="18" customHeight="1" x14ac:dyDescent="0.2">
      <c r="B89" s="65"/>
      <c r="C89" s="65"/>
      <c r="D89" s="69"/>
      <c r="E89" s="42"/>
      <c r="F89" s="42"/>
      <c r="G89" s="42"/>
      <c r="H89" s="42"/>
      <c r="I89" s="54" t="str">
        <f t="shared" si="0"/>
        <v/>
      </c>
      <c r="J89" s="68" t="str">
        <f t="shared" si="1"/>
        <v/>
      </c>
    </row>
    <row r="90" spans="2:10" ht="18" customHeight="1" x14ac:dyDescent="0.2">
      <c r="B90" s="60"/>
      <c r="C90" s="60"/>
      <c r="D90" s="70"/>
      <c r="E90" s="41"/>
      <c r="F90" s="41"/>
      <c r="G90" s="41"/>
      <c r="H90" s="41"/>
      <c r="I90" s="52" t="str">
        <f t="shared" si="0"/>
        <v/>
      </c>
      <c r="J90" s="63" t="str">
        <f t="shared" si="1"/>
        <v/>
      </c>
    </row>
    <row r="91" spans="2:10" ht="18" customHeight="1" x14ac:dyDescent="0.2">
      <c r="B91" s="65"/>
      <c r="C91" s="65"/>
      <c r="D91" s="69"/>
      <c r="E91" s="42"/>
      <c r="F91" s="42"/>
      <c r="G91" s="42"/>
      <c r="H91" s="42"/>
      <c r="I91" s="54" t="str">
        <f t="shared" si="0"/>
        <v/>
      </c>
      <c r="J91" s="68" t="str">
        <f t="shared" si="1"/>
        <v/>
      </c>
    </row>
    <row r="92" spans="2:10" ht="18" customHeight="1" x14ac:dyDescent="0.2">
      <c r="B92" s="60"/>
      <c r="C92" s="60"/>
      <c r="D92" s="70"/>
      <c r="E92" s="41"/>
      <c r="F92" s="41"/>
      <c r="G92" s="41"/>
      <c r="H92" s="41"/>
      <c r="I92" s="52" t="str">
        <f t="shared" si="0"/>
        <v/>
      </c>
      <c r="J92" s="63" t="str">
        <f t="shared" si="1"/>
        <v/>
      </c>
    </row>
    <row r="93" spans="2:10" ht="18" customHeight="1" x14ac:dyDescent="0.2">
      <c r="B93" s="65"/>
      <c r="C93" s="65"/>
      <c r="D93" s="69"/>
      <c r="E93" s="42"/>
      <c r="F93" s="42"/>
      <c r="G93" s="42"/>
      <c r="H93" s="42"/>
      <c r="I93" s="54" t="str">
        <f t="shared" si="0"/>
        <v/>
      </c>
      <c r="J93" s="68" t="str">
        <f t="shared" si="1"/>
        <v/>
      </c>
    </row>
    <row r="94" spans="2:10" ht="18" customHeight="1" x14ac:dyDescent="0.2">
      <c r="B94" s="60"/>
      <c r="C94" s="60"/>
      <c r="D94" s="70"/>
      <c r="E94" s="41"/>
      <c r="F94" s="41"/>
      <c r="G94" s="41"/>
      <c r="H94" s="41"/>
      <c r="I94" s="52" t="str">
        <f t="shared" si="0"/>
        <v/>
      </c>
      <c r="J94" s="63" t="str">
        <f t="shared" si="1"/>
        <v/>
      </c>
    </row>
    <row r="95" spans="2:10" ht="18" customHeight="1" x14ac:dyDescent="0.2">
      <c r="B95" s="65"/>
      <c r="C95" s="65"/>
      <c r="D95" s="69"/>
      <c r="E95" s="42"/>
      <c r="F95" s="42"/>
      <c r="G95" s="42"/>
      <c r="H95" s="42"/>
      <c r="I95" s="54" t="str">
        <f t="shared" si="0"/>
        <v/>
      </c>
      <c r="J95" s="68" t="str">
        <f t="shared" si="1"/>
        <v/>
      </c>
    </row>
    <row r="96" spans="2:10" ht="18" customHeight="1" x14ac:dyDescent="0.2">
      <c r="B96" s="60"/>
      <c r="C96" s="60"/>
      <c r="D96" s="70"/>
      <c r="E96" s="41"/>
      <c r="F96" s="41"/>
      <c r="G96" s="41"/>
      <c r="H96" s="41"/>
      <c r="I96" s="52" t="str">
        <f t="shared" si="0"/>
        <v/>
      </c>
      <c r="J96" s="63" t="str">
        <f t="shared" si="1"/>
        <v/>
      </c>
    </row>
    <row r="97" spans="2:10" ht="18" customHeight="1" x14ac:dyDescent="0.2">
      <c r="B97" s="65"/>
      <c r="C97" s="65"/>
      <c r="D97" s="69"/>
      <c r="E97" s="42"/>
      <c r="F97" s="42"/>
      <c r="G97" s="42"/>
      <c r="H97" s="42"/>
      <c r="I97" s="54" t="str">
        <f t="shared" si="0"/>
        <v/>
      </c>
      <c r="J97" s="68" t="str">
        <f t="shared" si="1"/>
        <v/>
      </c>
    </row>
    <row r="98" spans="2:10" ht="18" customHeight="1" x14ac:dyDescent="0.2">
      <c r="B98" s="60"/>
      <c r="C98" s="60"/>
      <c r="D98" s="70"/>
      <c r="E98" s="41"/>
      <c r="F98" s="41"/>
      <c r="G98" s="41"/>
      <c r="H98" s="41"/>
      <c r="I98" s="52" t="str">
        <f t="shared" si="0"/>
        <v/>
      </c>
      <c r="J98" s="63" t="str">
        <f t="shared" si="1"/>
        <v/>
      </c>
    </row>
    <row r="99" spans="2:10" ht="18" customHeight="1" x14ac:dyDescent="0.2">
      <c r="B99" s="65"/>
      <c r="C99" s="65"/>
      <c r="D99" s="69"/>
      <c r="E99" s="42"/>
      <c r="F99" s="42"/>
      <c r="G99" s="42"/>
      <c r="H99" s="42"/>
      <c r="I99" s="54" t="str">
        <f t="shared" si="0"/>
        <v/>
      </c>
      <c r="J99" s="68" t="str">
        <f t="shared" si="1"/>
        <v/>
      </c>
    </row>
    <row r="100" spans="2:10" ht="18" customHeight="1" x14ac:dyDescent="0.2">
      <c r="B100" s="60"/>
      <c r="C100" s="60"/>
      <c r="D100" s="70"/>
      <c r="E100" s="41"/>
      <c r="F100" s="41"/>
      <c r="G100" s="41"/>
      <c r="H100" s="41"/>
      <c r="I100" s="52" t="str">
        <f t="shared" si="0"/>
        <v/>
      </c>
      <c r="J100" s="63" t="str">
        <f t="shared" si="1"/>
        <v/>
      </c>
    </row>
    <row r="101" spans="2:10" ht="18" customHeight="1" x14ac:dyDescent="0.2">
      <c r="B101" s="65"/>
      <c r="C101" s="65"/>
      <c r="D101" s="69"/>
      <c r="E101" s="42"/>
      <c r="F101" s="42"/>
      <c r="G101" s="42"/>
      <c r="H101" s="42"/>
      <c r="I101" s="54" t="str">
        <f t="shared" si="0"/>
        <v/>
      </c>
      <c r="J101" s="68" t="str">
        <f t="shared" si="1"/>
        <v/>
      </c>
    </row>
    <row r="102" spans="2:10" ht="18" customHeight="1" x14ac:dyDescent="0.2">
      <c r="B102" s="60"/>
      <c r="C102" s="60"/>
      <c r="D102" s="70"/>
      <c r="E102" s="41"/>
      <c r="F102" s="41"/>
      <c r="G102" s="41"/>
      <c r="H102" s="41"/>
      <c r="I102" s="52" t="str">
        <f t="shared" si="0"/>
        <v/>
      </c>
      <c r="J102" s="63" t="str">
        <f t="shared" si="1"/>
        <v/>
      </c>
    </row>
    <row r="103" spans="2:10" ht="18" customHeight="1" x14ac:dyDescent="0.2">
      <c r="B103" s="65"/>
      <c r="C103" s="65"/>
      <c r="D103" s="69"/>
      <c r="E103" s="42"/>
      <c r="F103" s="42"/>
      <c r="G103" s="42"/>
      <c r="H103" s="42"/>
      <c r="I103" s="54" t="str">
        <f t="shared" si="0"/>
        <v/>
      </c>
      <c r="J103" s="68" t="str">
        <f t="shared" si="1"/>
        <v/>
      </c>
    </row>
  </sheetData>
  <mergeCells count="1">
    <mergeCell ref="B2:J2"/>
  </mergeCells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H98"/>
  <sheetViews>
    <sheetView showGridLines="0" zoomScaleNormal="100" workbookViewId="0"/>
  </sheetViews>
  <sheetFormatPr baseColWidth="10" defaultColWidth="8.6640625" defaultRowHeight="15" x14ac:dyDescent="0.2"/>
  <cols>
    <col min="1" max="1" width="2" customWidth="1"/>
    <col min="2" max="3" width="13" customWidth="1"/>
    <col min="4" max="4" width="28" customWidth="1"/>
    <col min="5" max="5" width="11" customWidth="1"/>
    <col min="6" max="6" width="12" customWidth="1"/>
    <col min="7" max="7" width="11" customWidth="1"/>
    <col min="8" max="9" width="2" customWidth="1"/>
  </cols>
  <sheetData>
    <row r="1" spans="2:8" ht="6" customHeight="1" x14ac:dyDescent="0.2"/>
    <row r="2" spans="2:8" ht="36" customHeight="1" x14ac:dyDescent="0.2">
      <c r="B2" s="4" t="s">
        <v>171</v>
      </c>
      <c r="C2" s="4"/>
      <c r="D2" s="4"/>
      <c r="E2" s="4"/>
      <c r="F2" s="4"/>
      <c r="G2" s="4"/>
      <c r="H2" s="4"/>
    </row>
    <row r="3" spans="2:8" ht="7.5" customHeight="1" x14ac:dyDescent="0.2"/>
    <row r="4" spans="2:8" ht="21.75" customHeight="1" x14ac:dyDescent="0.2">
      <c r="B4" s="3" t="s">
        <v>172</v>
      </c>
      <c r="C4" s="3"/>
      <c r="D4" s="71"/>
      <c r="E4" s="71"/>
      <c r="F4" s="71"/>
      <c r="G4" s="72"/>
    </row>
    <row r="5" spans="2:8" ht="18" customHeight="1" x14ac:dyDescent="0.2">
      <c r="B5" s="73" t="s">
        <v>74</v>
      </c>
      <c r="C5" s="73" t="s">
        <v>173</v>
      </c>
      <c r="D5" s="73" t="s">
        <v>174</v>
      </c>
      <c r="E5" s="73" t="s">
        <v>175</v>
      </c>
      <c r="F5" s="73" t="s">
        <v>176</v>
      </c>
      <c r="G5" s="73" t="s">
        <v>177</v>
      </c>
    </row>
    <row r="6" spans="2:8" ht="15.75" customHeight="1" x14ac:dyDescent="0.2">
      <c r="B6" s="74" t="s">
        <v>178</v>
      </c>
      <c r="C6" s="75" t="s">
        <v>179</v>
      </c>
      <c r="D6" s="76" t="s">
        <v>180</v>
      </c>
      <c r="E6" s="77">
        <v>0</v>
      </c>
      <c r="F6" s="77">
        <v>-0.03</v>
      </c>
      <c r="G6" s="77">
        <v>-0.03</v>
      </c>
    </row>
    <row r="7" spans="2:8" ht="15.75" customHeight="1" x14ac:dyDescent="0.2">
      <c r="B7" s="78" t="s">
        <v>178</v>
      </c>
      <c r="C7" s="79" t="s">
        <v>181</v>
      </c>
      <c r="D7" s="80" t="s">
        <v>182</v>
      </c>
      <c r="E7" s="81">
        <v>0</v>
      </c>
      <c r="F7" s="81">
        <v>-0.31</v>
      </c>
      <c r="G7" s="81">
        <v>-0.31</v>
      </c>
    </row>
    <row r="8" spans="2:8" ht="15.75" customHeight="1" x14ac:dyDescent="0.2">
      <c r="B8" s="74" t="s">
        <v>183</v>
      </c>
      <c r="C8" s="75" t="s">
        <v>179</v>
      </c>
      <c r="D8" s="76" t="s">
        <v>184</v>
      </c>
      <c r="E8" s="77">
        <v>0</v>
      </c>
      <c r="F8" s="77">
        <v>-0.03</v>
      </c>
      <c r="G8" s="77">
        <v>-0.03</v>
      </c>
    </row>
    <row r="9" spans="2:8" ht="15.75" customHeight="1" x14ac:dyDescent="0.2">
      <c r="B9" s="78" t="s">
        <v>183</v>
      </c>
      <c r="C9" s="82" t="s">
        <v>12</v>
      </c>
      <c r="D9" s="80" t="s">
        <v>185</v>
      </c>
      <c r="E9" s="81">
        <v>0</v>
      </c>
      <c r="F9" s="81">
        <v>-0.27</v>
      </c>
      <c r="G9" s="81">
        <v>-0.27</v>
      </c>
    </row>
    <row r="10" spans="2:8" ht="15.75" customHeight="1" x14ac:dyDescent="0.2">
      <c r="B10" s="74" t="s">
        <v>183</v>
      </c>
      <c r="C10" s="75" t="s">
        <v>179</v>
      </c>
      <c r="D10" s="76" t="s">
        <v>180</v>
      </c>
      <c r="E10" s="77">
        <v>0</v>
      </c>
      <c r="F10" s="77">
        <v>-0.03</v>
      </c>
      <c r="G10" s="77">
        <v>-0.03</v>
      </c>
    </row>
    <row r="11" spans="2:8" ht="15.75" customHeight="1" x14ac:dyDescent="0.2">
      <c r="B11" s="78" t="s">
        <v>183</v>
      </c>
      <c r="C11" s="79" t="s">
        <v>181</v>
      </c>
      <c r="D11" s="80" t="s">
        <v>182</v>
      </c>
      <c r="E11" s="81">
        <v>0</v>
      </c>
      <c r="F11" s="81">
        <v>-0.3</v>
      </c>
      <c r="G11" s="81">
        <v>-0.3</v>
      </c>
    </row>
    <row r="12" spans="2:8" ht="15.75" customHeight="1" x14ac:dyDescent="0.2">
      <c r="B12" s="74" t="s">
        <v>183</v>
      </c>
      <c r="C12" s="75" t="s">
        <v>179</v>
      </c>
      <c r="D12" s="76" t="s">
        <v>180</v>
      </c>
      <c r="E12" s="77">
        <v>0</v>
      </c>
      <c r="F12" s="77">
        <v>-0.03</v>
      </c>
      <c r="G12" s="77">
        <v>-0.03</v>
      </c>
    </row>
    <row r="13" spans="2:8" ht="15.75" customHeight="1" x14ac:dyDescent="0.2">
      <c r="B13" s="78" t="s">
        <v>183</v>
      </c>
      <c r="C13" s="79" t="s">
        <v>181</v>
      </c>
      <c r="D13" s="80" t="s">
        <v>182</v>
      </c>
      <c r="E13" s="81">
        <v>0</v>
      </c>
      <c r="F13" s="81">
        <v>-0.3</v>
      </c>
      <c r="G13" s="81">
        <v>-0.3</v>
      </c>
    </row>
    <row r="14" spans="2:8" ht="15.75" customHeight="1" x14ac:dyDescent="0.2">
      <c r="B14" s="74" t="s">
        <v>183</v>
      </c>
      <c r="C14" s="75" t="s">
        <v>179</v>
      </c>
      <c r="D14" s="76" t="s">
        <v>180</v>
      </c>
      <c r="E14" s="77">
        <v>0</v>
      </c>
      <c r="F14" s="77">
        <v>-0.03</v>
      </c>
      <c r="G14" s="77">
        <v>-0.03</v>
      </c>
    </row>
    <row r="15" spans="2:8" ht="15.75" customHeight="1" x14ac:dyDescent="0.2">
      <c r="B15" s="78" t="s">
        <v>183</v>
      </c>
      <c r="C15" s="79" t="s">
        <v>181</v>
      </c>
      <c r="D15" s="80" t="s">
        <v>182</v>
      </c>
      <c r="E15" s="81">
        <v>0</v>
      </c>
      <c r="F15" s="81">
        <v>-0.3</v>
      </c>
      <c r="G15" s="81">
        <v>-0.3</v>
      </c>
    </row>
    <row r="16" spans="2:8" ht="15.75" customHeight="1" x14ac:dyDescent="0.2">
      <c r="B16" s="74" t="s">
        <v>186</v>
      </c>
      <c r="C16" s="75" t="s">
        <v>179</v>
      </c>
      <c r="D16" s="76" t="s">
        <v>184</v>
      </c>
      <c r="E16" s="77">
        <v>0</v>
      </c>
      <c r="F16" s="77">
        <v>-0.02</v>
      </c>
      <c r="G16" s="77">
        <v>-0.02</v>
      </c>
    </row>
    <row r="17" spans="2:7" ht="15.75" customHeight="1" x14ac:dyDescent="0.2">
      <c r="B17" s="78" t="s">
        <v>186</v>
      </c>
      <c r="C17" s="82" t="s">
        <v>12</v>
      </c>
      <c r="D17" s="80" t="s">
        <v>185</v>
      </c>
      <c r="E17" s="81">
        <v>0</v>
      </c>
      <c r="F17" s="81">
        <v>-0.23</v>
      </c>
      <c r="G17" s="81">
        <v>-0.23</v>
      </c>
    </row>
    <row r="18" spans="2:7" ht="15.75" customHeight="1" x14ac:dyDescent="0.2">
      <c r="B18" s="74" t="s">
        <v>187</v>
      </c>
      <c r="C18" s="83" t="s">
        <v>84</v>
      </c>
      <c r="D18" s="76" t="s">
        <v>188</v>
      </c>
      <c r="E18" s="77">
        <v>0</v>
      </c>
      <c r="F18" s="77">
        <v>-12.6</v>
      </c>
      <c r="G18" s="77">
        <v>-12.6</v>
      </c>
    </row>
    <row r="19" spans="2:7" ht="15.75" customHeight="1" x14ac:dyDescent="0.2">
      <c r="B19" s="78" t="s">
        <v>187</v>
      </c>
      <c r="C19" s="84" t="s">
        <v>189</v>
      </c>
      <c r="D19" s="80" t="s">
        <v>190</v>
      </c>
      <c r="E19" s="81">
        <v>0</v>
      </c>
      <c r="F19" s="81">
        <v>-1.27</v>
      </c>
      <c r="G19" s="81">
        <v>-1.27</v>
      </c>
    </row>
    <row r="20" spans="2:7" ht="15.75" customHeight="1" x14ac:dyDescent="0.2">
      <c r="B20" s="74" t="s">
        <v>191</v>
      </c>
      <c r="C20" s="75" t="s">
        <v>179</v>
      </c>
      <c r="D20" s="76" t="s">
        <v>192</v>
      </c>
      <c r="E20" s="77">
        <v>0</v>
      </c>
      <c r="F20" s="77">
        <v>-0.13</v>
      </c>
      <c r="G20" s="77">
        <v>-0.13</v>
      </c>
    </row>
    <row r="21" spans="2:7" ht="15.75" customHeight="1" x14ac:dyDescent="0.2">
      <c r="B21" s="78" t="s">
        <v>191</v>
      </c>
      <c r="C21" s="79" t="s">
        <v>179</v>
      </c>
      <c r="D21" s="80" t="s">
        <v>193</v>
      </c>
      <c r="E21" s="81">
        <v>0</v>
      </c>
      <c r="F21" s="81">
        <v>-7.0000000000000007E-2</v>
      </c>
      <c r="G21" s="81">
        <v>-7.0000000000000007E-2</v>
      </c>
    </row>
    <row r="22" spans="2:7" ht="15.75" customHeight="1" x14ac:dyDescent="0.2">
      <c r="B22" s="74" t="s">
        <v>191</v>
      </c>
      <c r="C22" s="75" t="s">
        <v>179</v>
      </c>
      <c r="D22" s="76" t="s">
        <v>194</v>
      </c>
      <c r="E22" s="77">
        <v>0</v>
      </c>
      <c r="F22" s="77">
        <v>-0.16</v>
      </c>
      <c r="G22" s="77">
        <v>-0.16</v>
      </c>
    </row>
    <row r="23" spans="2:7" ht="15.75" customHeight="1" x14ac:dyDescent="0.2">
      <c r="B23" s="78" t="s">
        <v>191</v>
      </c>
      <c r="C23" s="79" t="s">
        <v>181</v>
      </c>
      <c r="D23" s="80" t="s">
        <v>195</v>
      </c>
      <c r="E23" s="81">
        <v>0</v>
      </c>
      <c r="F23" s="81">
        <v>-0.65</v>
      </c>
      <c r="G23" s="81">
        <v>-0.65</v>
      </c>
    </row>
    <row r="24" spans="2:7" ht="15.75" customHeight="1" x14ac:dyDescent="0.2">
      <c r="B24" s="74" t="s">
        <v>191</v>
      </c>
      <c r="C24" s="75" t="s">
        <v>181</v>
      </c>
      <c r="D24" s="76" t="s">
        <v>196</v>
      </c>
      <c r="E24" s="77">
        <v>0</v>
      </c>
      <c r="F24" s="77">
        <v>-1.63</v>
      </c>
      <c r="G24" s="77">
        <v>-1.63</v>
      </c>
    </row>
    <row r="25" spans="2:7" ht="15.75" customHeight="1" x14ac:dyDescent="0.2">
      <c r="B25" s="78" t="s">
        <v>191</v>
      </c>
      <c r="C25" s="79" t="s">
        <v>181</v>
      </c>
      <c r="D25" s="80" t="s">
        <v>197</v>
      </c>
      <c r="E25" s="81">
        <v>0</v>
      </c>
      <c r="F25" s="81">
        <v>-1.3</v>
      </c>
      <c r="G25" s="81">
        <v>-1.3</v>
      </c>
    </row>
    <row r="26" spans="2:7" ht="15.75" customHeight="1" x14ac:dyDescent="0.2">
      <c r="B26" s="74" t="s">
        <v>191</v>
      </c>
      <c r="C26" s="85" t="s">
        <v>198</v>
      </c>
      <c r="D26" s="76" t="s">
        <v>199</v>
      </c>
      <c r="E26" s="77">
        <v>35</v>
      </c>
      <c r="F26" s="77">
        <v>0</v>
      </c>
      <c r="G26" s="77">
        <v>35</v>
      </c>
    </row>
    <row r="27" spans="2:7" ht="15.75" customHeight="1" x14ac:dyDescent="0.2">
      <c r="B27" s="78" t="s">
        <v>191</v>
      </c>
      <c r="C27" s="79" t="s">
        <v>179</v>
      </c>
      <c r="D27" s="80" t="s">
        <v>200</v>
      </c>
      <c r="E27" s="81">
        <v>0</v>
      </c>
      <c r="F27" s="81">
        <v>-0.03</v>
      </c>
      <c r="G27" s="81">
        <v>-0.03</v>
      </c>
    </row>
    <row r="28" spans="2:7" ht="15.75" customHeight="1" x14ac:dyDescent="0.2">
      <c r="B28" s="74" t="s">
        <v>191</v>
      </c>
      <c r="C28" s="75" t="s">
        <v>181</v>
      </c>
      <c r="D28" s="76" t="s">
        <v>182</v>
      </c>
      <c r="E28" s="77">
        <v>0</v>
      </c>
      <c r="F28" s="77">
        <v>-0.31</v>
      </c>
      <c r="G28" s="77">
        <v>-0.31</v>
      </c>
    </row>
    <row r="29" spans="2:7" ht="15.75" customHeight="1" x14ac:dyDescent="0.2">
      <c r="B29" s="78" t="s">
        <v>191</v>
      </c>
      <c r="C29" s="79" t="s">
        <v>179</v>
      </c>
      <c r="D29" s="80" t="s">
        <v>184</v>
      </c>
      <c r="E29" s="81">
        <v>0</v>
      </c>
      <c r="F29" s="81">
        <v>-0.08</v>
      </c>
      <c r="G29" s="81">
        <v>-0.08</v>
      </c>
    </row>
    <row r="30" spans="2:7" ht="15.75" customHeight="1" x14ac:dyDescent="0.2">
      <c r="B30" s="74" t="s">
        <v>191</v>
      </c>
      <c r="C30" s="86" t="s">
        <v>12</v>
      </c>
      <c r="D30" s="76" t="s">
        <v>185</v>
      </c>
      <c r="E30" s="77">
        <v>0</v>
      </c>
      <c r="F30" s="77">
        <v>-0.78</v>
      </c>
      <c r="G30" s="77">
        <v>-0.78</v>
      </c>
    </row>
    <row r="31" spans="2:7" ht="15.75" customHeight="1" x14ac:dyDescent="0.2">
      <c r="B31" s="78" t="s">
        <v>201</v>
      </c>
      <c r="C31" s="79" t="s">
        <v>179</v>
      </c>
      <c r="D31" s="80" t="s">
        <v>184</v>
      </c>
      <c r="E31" s="81">
        <v>0</v>
      </c>
      <c r="F31" s="81">
        <v>-0.14000000000000001</v>
      </c>
      <c r="G31" s="81">
        <v>-0.14000000000000001</v>
      </c>
    </row>
    <row r="32" spans="2:7" ht="15.75" customHeight="1" x14ac:dyDescent="0.2">
      <c r="B32" s="74" t="s">
        <v>201</v>
      </c>
      <c r="C32" s="86" t="s">
        <v>12</v>
      </c>
      <c r="D32" s="76" t="s">
        <v>185</v>
      </c>
      <c r="E32" s="77">
        <v>0</v>
      </c>
      <c r="F32" s="77">
        <v>-1.37</v>
      </c>
      <c r="G32" s="77">
        <v>-1.37</v>
      </c>
    </row>
    <row r="33" spans="2:7" ht="15.75" customHeight="1" x14ac:dyDescent="0.2">
      <c r="B33" s="78" t="s">
        <v>202</v>
      </c>
      <c r="C33" s="79" t="s">
        <v>179</v>
      </c>
      <c r="D33" s="80" t="s">
        <v>184</v>
      </c>
      <c r="E33" s="81">
        <v>0</v>
      </c>
      <c r="F33" s="81">
        <v>-0.09</v>
      </c>
      <c r="G33" s="81">
        <v>-0.09</v>
      </c>
    </row>
    <row r="34" spans="2:7" ht="15.75" customHeight="1" x14ac:dyDescent="0.2">
      <c r="B34" s="74" t="s">
        <v>202</v>
      </c>
      <c r="C34" s="86" t="s">
        <v>12</v>
      </c>
      <c r="D34" s="76" t="s">
        <v>185</v>
      </c>
      <c r="E34" s="77">
        <v>0</v>
      </c>
      <c r="F34" s="77">
        <v>-0.88</v>
      </c>
      <c r="G34" s="77">
        <v>-0.88</v>
      </c>
    </row>
    <row r="35" spans="2:7" ht="15.75" customHeight="1" x14ac:dyDescent="0.2">
      <c r="B35" s="78" t="s">
        <v>203</v>
      </c>
      <c r="C35" s="79" t="s">
        <v>179</v>
      </c>
      <c r="D35" s="80" t="s">
        <v>184</v>
      </c>
      <c r="E35" s="81">
        <v>0</v>
      </c>
      <c r="F35" s="81">
        <v>-7.0000000000000007E-2</v>
      </c>
      <c r="G35" s="81">
        <v>-7.0000000000000007E-2</v>
      </c>
    </row>
    <row r="36" spans="2:7" ht="15.75" customHeight="1" x14ac:dyDescent="0.2">
      <c r="B36" s="74" t="s">
        <v>203</v>
      </c>
      <c r="C36" s="86" t="s">
        <v>12</v>
      </c>
      <c r="D36" s="76" t="s">
        <v>185</v>
      </c>
      <c r="E36" s="77">
        <v>0</v>
      </c>
      <c r="F36" s="77">
        <v>-0.65</v>
      </c>
      <c r="G36" s="77">
        <v>-0.65</v>
      </c>
    </row>
    <row r="37" spans="2:7" ht="15.75" customHeight="1" x14ac:dyDescent="0.2">
      <c r="B37" s="78" t="s">
        <v>204</v>
      </c>
      <c r="C37" s="79" t="s">
        <v>179</v>
      </c>
      <c r="D37" s="80" t="s">
        <v>184</v>
      </c>
      <c r="E37" s="81">
        <v>0</v>
      </c>
      <c r="F37" s="81">
        <v>-0.06</v>
      </c>
      <c r="G37" s="81">
        <v>-0.06</v>
      </c>
    </row>
    <row r="38" spans="2:7" ht="15.75" customHeight="1" x14ac:dyDescent="0.2">
      <c r="B38" s="74" t="s">
        <v>204</v>
      </c>
      <c r="C38" s="86" t="s">
        <v>12</v>
      </c>
      <c r="D38" s="76" t="s">
        <v>185</v>
      </c>
      <c r="E38" s="77">
        <v>0</v>
      </c>
      <c r="F38" s="77">
        <v>-0.61</v>
      </c>
      <c r="G38" s="77">
        <v>-0.61</v>
      </c>
    </row>
    <row r="39" spans="2:7" ht="15.75" customHeight="1" x14ac:dyDescent="0.2">
      <c r="B39" s="78" t="s">
        <v>204</v>
      </c>
      <c r="C39" s="84" t="s">
        <v>189</v>
      </c>
      <c r="D39" s="80" t="s">
        <v>190</v>
      </c>
      <c r="E39" s="81">
        <v>0</v>
      </c>
      <c r="F39" s="81">
        <v>-0.92</v>
      </c>
      <c r="G39" s="81">
        <v>-0.92</v>
      </c>
    </row>
    <row r="40" spans="2:7" ht="15.75" customHeight="1" x14ac:dyDescent="0.2">
      <c r="B40" s="74" t="s">
        <v>204</v>
      </c>
      <c r="C40" s="83" t="s">
        <v>84</v>
      </c>
      <c r="D40" s="76" t="s">
        <v>188</v>
      </c>
      <c r="E40" s="77">
        <v>0</v>
      </c>
      <c r="F40" s="77">
        <v>-9.18</v>
      </c>
      <c r="G40" s="77">
        <v>-9.18</v>
      </c>
    </row>
    <row r="41" spans="2:7" ht="15.75" customHeight="1" x14ac:dyDescent="0.2">
      <c r="B41" s="78" t="s">
        <v>204</v>
      </c>
      <c r="C41" s="79" t="s">
        <v>179</v>
      </c>
      <c r="D41" s="80" t="s">
        <v>192</v>
      </c>
      <c r="E41" s="81">
        <v>0</v>
      </c>
      <c r="F41" s="81">
        <v>-0.06</v>
      </c>
      <c r="G41" s="81">
        <v>-0.06</v>
      </c>
    </row>
    <row r="42" spans="2:7" ht="15.75" customHeight="1" x14ac:dyDescent="0.2">
      <c r="B42" s="74" t="s">
        <v>204</v>
      </c>
      <c r="C42" s="75" t="s">
        <v>179</v>
      </c>
      <c r="D42" s="76" t="s">
        <v>193</v>
      </c>
      <c r="E42" s="77">
        <v>0</v>
      </c>
      <c r="F42" s="77">
        <v>-0.03</v>
      </c>
      <c r="G42" s="77">
        <v>-0.03</v>
      </c>
    </row>
    <row r="43" spans="2:7" ht="15.75" customHeight="1" x14ac:dyDescent="0.2">
      <c r="B43" s="78" t="s">
        <v>204</v>
      </c>
      <c r="C43" s="79" t="s">
        <v>179</v>
      </c>
      <c r="D43" s="80" t="s">
        <v>194</v>
      </c>
      <c r="E43" s="81">
        <v>0</v>
      </c>
      <c r="F43" s="81">
        <v>-0.05</v>
      </c>
      <c r="G43" s="81">
        <v>-0.05</v>
      </c>
    </row>
    <row r="44" spans="2:7" ht="15.75" customHeight="1" x14ac:dyDescent="0.2">
      <c r="B44" s="74" t="s">
        <v>204</v>
      </c>
      <c r="C44" s="75" t="s">
        <v>181</v>
      </c>
      <c r="D44" s="76" t="s">
        <v>195</v>
      </c>
      <c r="E44" s="77">
        <v>0</v>
      </c>
      <c r="F44" s="77">
        <v>-0.33</v>
      </c>
      <c r="G44" s="77">
        <v>-0.33</v>
      </c>
    </row>
    <row r="45" spans="2:7" ht="15.75" customHeight="1" x14ac:dyDescent="0.2">
      <c r="B45" s="78" t="s">
        <v>204</v>
      </c>
      <c r="C45" s="79" t="s">
        <v>181</v>
      </c>
      <c r="D45" s="80" t="s">
        <v>205</v>
      </c>
      <c r="E45" s="81">
        <v>0</v>
      </c>
      <c r="F45" s="81">
        <v>-0.46</v>
      </c>
      <c r="G45" s="81">
        <v>-0.46</v>
      </c>
    </row>
    <row r="46" spans="2:7" ht="15.75" customHeight="1" x14ac:dyDescent="0.2">
      <c r="B46" s="74" t="s">
        <v>204</v>
      </c>
      <c r="C46" s="75" t="s">
        <v>181</v>
      </c>
      <c r="D46" s="76" t="s">
        <v>197</v>
      </c>
      <c r="E46" s="77">
        <v>0</v>
      </c>
      <c r="F46" s="77">
        <v>-0.61</v>
      </c>
      <c r="G46" s="77">
        <v>-0.61</v>
      </c>
    </row>
    <row r="47" spans="2:7" ht="15.75" customHeight="1" x14ac:dyDescent="0.2">
      <c r="B47" s="78" t="s">
        <v>204</v>
      </c>
      <c r="C47" s="87" t="s">
        <v>198</v>
      </c>
      <c r="D47" s="80" t="s">
        <v>206</v>
      </c>
      <c r="E47" s="81">
        <v>12</v>
      </c>
      <c r="F47" s="81">
        <v>0</v>
      </c>
      <c r="G47" s="81">
        <v>12</v>
      </c>
    </row>
    <row r="48" spans="2:7" ht="15.75" customHeight="1" x14ac:dyDescent="0.2">
      <c r="B48" s="74" t="s">
        <v>204</v>
      </c>
      <c r="C48" s="75" t="s">
        <v>179</v>
      </c>
      <c r="D48" s="76" t="s">
        <v>200</v>
      </c>
      <c r="E48" s="77">
        <v>0</v>
      </c>
      <c r="F48" s="77">
        <v>-0.03</v>
      </c>
      <c r="G48" s="77">
        <v>-0.03</v>
      </c>
    </row>
    <row r="49" spans="2:7" ht="15.75" customHeight="1" x14ac:dyDescent="0.2">
      <c r="B49" s="78" t="s">
        <v>204</v>
      </c>
      <c r="C49" s="79" t="s">
        <v>181</v>
      </c>
      <c r="D49" s="80" t="s">
        <v>182</v>
      </c>
      <c r="E49" s="81">
        <v>0</v>
      </c>
      <c r="F49" s="81">
        <v>-0.31</v>
      </c>
      <c r="G49" s="81">
        <v>-0.31</v>
      </c>
    </row>
    <row r="50" spans="2:7" ht="15.75" customHeight="1" x14ac:dyDescent="0.2">
      <c r="B50" s="74" t="s">
        <v>207</v>
      </c>
      <c r="C50" s="88" t="s">
        <v>208</v>
      </c>
      <c r="D50" s="76" t="s">
        <v>209</v>
      </c>
      <c r="E50" s="77">
        <v>0</v>
      </c>
      <c r="F50" s="77">
        <v>0</v>
      </c>
      <c r="G50" s="77">
        <v>0</v>
      </c>
    </row>
    <row r="51" spans="2:7" ht="15.75" customHeight="1" x14ac:dyDescent="0.2">
      <c r="B51" s="78" t="s">
        <v>207</v>
      </c>
      <c r="C51" s="79" t="s">
        <v>179</v>
      </c>
      <c r="D51" s="80" t="s">
        <v>184</v>
      </c>
      <c r="E51" s="81">
        <v>0</v>
      </c>
      <c r="F51" s="81">
        <v>-0.03</v>
      </c>
      <c r="G51" s="81">
        <v>-0.03</v>
      </c>
    </row>
    <row r="52" spans="2:7" ht="15.75" customHeight="1" x14ac:dyDescent="0.2">
      <c r="B52" s="74" t="s">
        <v>207</v>
      </c>
      <c r="C52" s="86" t="s">
        <v>12</v>
      </c>
      <c r="D52" s="76" t="s">
        <v>185</v>
      </c>
      <c r="E52" s="77">
        <v>0</v>
      </c>
      <c r="F52" s="77">
        <v>-0.26</v>
      </c>
      <c r="G52" s="77">
        <v>-0.26</v>
      </c>
    </row>
    <row r="53" spans="2:7" ht="15.75" customHeight="1" x14ac:dyDescent="0.2">
      <c r="B53" s="78" t="s">
        <v>210</v>
      </c>
      <c r="C53" s="79" t="s">
        <v>179</v>
      </c>
      <c r="D53" s="80" t="s">
        <v>184</v>
      </c>
      <c r="E53" s="81">
        <v>0</v>
      </c>
      <c r="F53" s="81">
        <v>-0.02</v>
      </c>
      <c r="G53" s="81">
        <v>-0.02</v>
      </c>
    </row>
    <row r="54" spans="2:7" ht="15.75" customHeight="1" x14ac:dyDescent="0.2">
      <c r="B54" s="74" t="s">
        <v>210</v>
      </c>
      <c r="C54" s="86" t="s">
        <v>12</v>
      </c>
      <c r="D54" s="76" t="s">
        <v>185</v>
      </c>
      <c r="E54" s="77">
        <v>0</v>
      </c>
      <c r="F54" s="77">
        <v>-0.17</v>
      </c>
      <c r="G54" s="77">
        <v>-0.17</v>
      </c>
    </row>
    <row r="55" spans="2:7" ht="15.75" customHeight="1" x14ac:dyDescent="0.2">
      <c r="B55" s="78" t="s">
        <v>211</v>
      </c>
      <c r="C55" s="79" t="s">
        <v>179</v>
      </c>
      <c r="D55" s="80" t="s">
        <v>184</v>
      </c>
      <c r="E55" s="81">
        <v>0</v>
      </c>
      <c r="F55" s="81">
        <v>-0.16</v>
      </c>
      <c r="G55" s="81">
        <v>-0.16</v>
      </c>
    </row>
    <row r="56" spans="2:7" ht="15.75" customHeight="1" x14ac:dyDescent="0.2">
      <c r="B56" s="74" t="s">
        <v>211</v>
      </c>
      <c r="C56" s="86" t="s">
        <v>12</v>
      </c>
      <c r="D56" s="76" t="s">
        <v>185</v>
      </c>
      <c r="E56" s="77">
        <v>0</v>
      </c>
      <c r="F56" s="77">
        <v>-1.61</v>
      </c>
      <c r="G56" s="77">
        <v>-1.61</v>
      </c>
    </row>
    <row r="57" spans="2:7" ht="19.5" customHeight="1" x14ac:dyDescent="0.2">
      <c r="B57" s="2" t="s">
        <v>212</v>
      </c>
      <c r="C57" s="2"/>
      <c r="D57" s="2"/>
      <c r="E57" s="2"/>
      <c r="F57" s="2"/>
      <c r="G57" s="2"/>
    </row>
    <row r="58" spans="2:7" ht="18" customHeight="1" x14ac:dyDescent="0.2">
      <c r="B58" s="38" t="s">
        <v>213</v>
      </c>
      <c r="C58" s="56"/>
      <c r="D58" s="56"/>
      <c r="E58" s="39">
        <v>47</v>
      </c>
      <c r="F58" s="39"/>
      <c r="G58" s="39">
        <v>47</v>
      </c>
    </row>
    <row r="59" spans="2:7" ht="18" customHeight="1" x14ac:dyDescent="0.2">
      <c r="B59" s="38" t="s">
        <v>214</v>
      </c>
      <c r="C59" s="56"/>
      <c r="D59" s="56"/>
      <c r="E59" s="39"/>
      <c r="F59" s="39">
        <v>-6.81</v>
      </c>
      <c r="G59" s="39">
        <v>-6.81</v>
      </c>
    </row>
    <row r="60" spans="2:7" ht="18" customHeight="1" x14ac:dyDescent="0.2">
      <c r="B60" s="38" t="s">
        <v>215</v>
      </c>
      <c r="C60" s="56"/>
      <c r="D60" s="56"/>
      <c r="E60" s="39"/>
      <c r="F60" s="39">
        <v>-1.38</v>
      </c>
      <c r="G60" s="39">
        <v>-1.38</v>
      </c>
    </row>
    <row r="61" spans="2:7" ht="18" customHeight="1" x14ac:dyDescent="0.2">
      <c r="B61" s="38" t="s">
        <v>216</v>
      </c>
      <c r="C61" s="56"/>
      <c r="D61" s="56"/>
      <c r="E61" s="39"/>
      <c r="F61" s="39">
        <v>-6.83</v>
      </c>
      <c r="G61" s="39">
        <v>-6.83</v>
      </c>
    </row>
    <row r="62" spans="2:7" ht="18" customHeight="1" x14ac:dyDescent="0.2">
      <c r="B62" s="38" t="s">
        <v>217</v>
      </c>
      <c r="C62" s="56"/>
      <c r="D62" s="56"/>
      <c r="E62" s="39"/>
      <c r="F62" s="39">
        <v>-21.78</v>
      </c>
      <c r="G62" s="39">
        <v>-21.78</v>
      </c>
    </row>
    <row r="63" spans="2:7" ht="18" customHeight="1" x14ac:dyDescent="0.2">
      <c r="B63" s="38" t="s">
        <v>218</v>
      </c>
      <c r="C63" s="56"/>
      <c r="D63" s="56"/>
      <c r="E63" s="39"/>
      <c r="F63" s="39">
        <v>-2.19</v>
      </c>
      <c r="G63" s="39">
        <v>-2.19</v>
      </c>
    </row>
    <row r="64" spans="2:7" ht="18" customHeight="1" x14ac:dyDescent="0.2">
      <c r="B64" s="38" t="s">
        <v>219</v>
      </c>
      <c r="C64" s="56"/>
      <c r="D64" s="56"/>
      <c r="E64" s="39"/>
      <c r="F64" s="39"/>
      <c r="G64" s="39">
        <v>0</v>
      </c>
    </row>
    <row r="66" spans="2:7" ht="9.75" customHeight="1" x14ac:dyDescent="0.2"/>
    <row r="67" spans="2:7" ht="21.75" customHeight="1" x14ac:dyDescent="0.2">
      <c r="B67" s="1" t="s">
        <v>220</v>
      </c>
      <c r="C67" s="1"/>
      <c r="D67" s="1"/>
      <c r="E67" s="1"/>
      <c r="F67" s="1"/>
      <c r="G67" s="1"/>
    </row>
    <row r="68" spans="2:7" ht="18" customHeight="1" x14ac:dyDescent="0.2">
      <c r="B68" s="89" t="s">
        <v>221</v>
      </c>
      <c r="C68" s="89" t="s">
        <v>74</v>
      </c>
      <c r="D68" s="89" t="s">
        <v>222</v>
      </c>
      <c r="E68" s="89" t="s">
        <v>223</v>
      </c>
      <c r="F68" s="89" t="s">
        <v>224</v>
      </c>
      <c r="G68" s="89" t="s">
        <v>179</v>
      </c>
    </row>
    <row r="69" spans="2:7" ht="15.75" customHeight="1" x14ac:dyDescent="0.2">
      <c r="B69" s="90" t="s">
        <v>225</v>
      </c>
      <c r="C69" s="91"/>
      <c r="D69" s="91"/>
      <c r="E69" s="91"/>
      <c r="F69" s="91"/>
      <c r="G69" s="91"/>
    </row>
    <row r="70" spans="2:7" ht="19.5" customHeight="1" x14ac:dyDescent="0.2">
      <c r="B70" s="92" t="s">
        <v>226</v>
      </c>
      <c r="C70" s="92"/>
      <c r="D70" s="92"/>
      <c r="E70" s="92"/>
      <c r="F70" s="92"/>
      <c r="G70" s="92"/>
    </row>
    <row r="71" spans="2:7" ht="18" customHeight="1" x14ac:dyDescent="0.2">
      <c r="B71" s="38" t="s">
        <v>227</v>
      </c>
      <c r="C71" s="93"/>
      <c r="D71" s="93"/>
      <c r="E71" s="39">
        <v>0</v>
      </c>
      <c r="F71" s="39">
        <v>0</v>
      </c>
      <c r="G71" s="39">
        <v>0</v>
      </c>
    </row>
    <row r="72" spans="2:7" ht="15" customHeight="1" x14ac:dyDescent="0.2">
      <c r="B72" s="94"/>
      <c r="C72" s="94"/>
      <c r="D72" s="94"/>
      <c r="E72" s="94"/>
      <c r="F72" s="94"/>
      <c r="G72" s="94"/>
    </row>
    <row r="73" spans="2:7" ht="15" customHeight="1" x14ac:dyDescent="0.2">
      <c r="B73" s="94"/>
      <c r="C73" s="94"/>
      <c r="D73" s="94"/>
      <c r="E73" s="94"/>
      <c r="F73" s="94"/>
      <c r="G73" s="94"/>
    </row>
    <row r="74" spans="2:7" ht="15" customHeight="1" x14ac:dyDescent="0.2">
      <c r="B74" s="94"/>
      <c r="C74" s="94"/>
      <c r="D74" s="94"/>
      <c r="E74" s="94"/>
      <c r="F74" s="94"/>
      <c r="G74" s="94"/>
    </row>
    <row r="75" spans="2:7" ht="15" customHeight="1" x14ac:dyDescent="0.2">
      <c r="B75" s="94"/>
      <c r="C75" s="94"/>
      <c r="D75" s="94"/>
      <c r="E75" s="94"/>
      <c r="F75" s="94"/>
      <c r="G75" s="94"/>
    </row>
    <row r="76" spans="2:7" ht="15" customHeight="1" x14ac:dyDescent="0.2">
      <c r="B76" s="94"/>
      <c r="C76" s="94"/>
      <c r="D76" s="94"/>
      <c r="E76" s="94"/>
      <c r="F76" s="94"/>
      <c r="G76" s="94"/>
    </row>
    <row r="77" spans="2:7" ht="15" customHeight="1" x14ac:dyDescent="0.2">
      <c r="B77" s="94"/>
      <c r="C77" s="94"/>
      <c r="D77" s="94"/>
      <c r="E77" s="94"/>
      <c r="F77" s="94"/>
      <c r="G77" s="94"/>
    </row>
    <row r="78" spans="2:7" ht="15" customHeight="1" x14ac:dyDescent="0.2">
      <c r="B78" s="94"/>
      <c r="C78" s="94"/>
      <c r="D78" s="94"/>
      <c r="E78" s="94"/>
      <c r="F78" s="94"/>
      <c r="G78" s="94"/>
    </row>
    <row r="79" spans="2:7" ht="15" customHeight="1" x14ac:dyDescent="0.2">
      <c r="B79" s="94"/>
      <c r="C79" s="94"/>
      <c r="D79" s="94"/>
      <c r="E79" s="94"/>
      <c r="F79" s="94"/>
      <c r="G79" s="94"/>
    </row>
    <row r="80" spans="2:7" ht="15" customHeight="1" x14ac:dyDescent="0.2">
      <c r="B80" s="94"/>
      <c r="C80" s="94"/>
      <c r="D80" s="94"/>
      <c r="E80" s="94"/>
      <c r="F80" s="94"/>
      <c r="G80" s="94"/>
    </row>
    <row r="81" spans="2:7" ht="15" customHeight="1" x14ac:dyDescent="0.2">
      <c r="B81" s="94"/>
      <c r="C81" s="94"/>
      <c r="D81" s="94"/>
      <c r="E81" s="94"/>
      <c r="F81" s="94"/>
      <c r="G81" s="94"/>
    </row>
    <row r="82" spans="2:7" ht="15" customHeight="1" x14ac:dyDescent="0.2">
      <c r="B82" s="94"/>
      <c r="C82" s="94"/>
      <c r="D82" s="94"/>
      <c r="E82" s="94"/>
      <c r="F82" s="94"/>
      <c r="G82" s="94"/>
    </row>
    <row r="83" spans="2:7" ht="15" customHeight="1" x14ac:dyDescent="0.2">
      <c r="B83" s="94"/>
      <c r="C83" s="94"/>
      <c r="D83" s="94"/>
      <c r="E83" s="94"/>
      <c r="F83" s="94"/>
      <c r="G83" s="94"/>
    </row>
    <row r="84" spans="2:7" ht="15" customHeight="1" x14ac:dyDescent="0.2">
      <c r="B84" s="94"/>
      <c r="C84" s="94"/>
      <c r="D84" s="94"/>
      <c r="E84" s="94"/>
      <c r="F84" s="94"/>
      <c r="G84" s="94"/>
    </row>
    <row r="85" spans="2:7" ht="15" customHeight="1" x14ac:dyDescent="0.2">
      <c r="B85" s="94"/>
      <c r="C85" s="94"/>
      <c r="D85" s="94"/>
      <c r="E85" s="94"/>
      <c r="F85" s="94"/>
      <c r="G85" s="94"/>
    </row>
    <row r="86" spans="2:7" ht="15" customHeight="1" x14ac:dyDescent="0.2">
      <c r="B86" s="94"/>
      <c r="C86" s="94"/>
      <c r="D86" s="94"/>
      <c r="E86" s="94"/>
      <c r="F86" s="94"/>
      <c r="G86" s="94"/>
    </row>
    <row r="87" spans="2:7" ht="15" customHeight="1" x14ac:dyDescent="0.2">
      <c r="B87" s="94"/>
      <c r="C87" s="94"/>
      <c r="D87" s="94"/>
      <c r="E87" s="94"/>
      <c r="F87" s="94"/>
      <c r="G87" s="94"/>
    </row>
    <row r="88" spans="2:7" ht="15" customHeight="1" x14ac:dyDescent="0.2">
      <c r="B88" s="94"/>
      <c r="C88" s="94"/>
      <c r="D88" s="94"/>
      <c r="E88" s="94"/>
      <c r="F88" s="94"/>
      <c r="G88" s="94"/>
    </row>
    <row r="89" spans="2:7" ht="15" customHeight="1" x14ac:dyDescent="0.2">
      <c r="B89" s="94"/>
      <c r="C89" s="94"/>
      <c r="D89" s="94"/>
      <c r="E89" s="94"/>
      <c r="F89" s="94"/>
      <c r="G89" s="94"/>
    </row>
    <row r="90" spans="2:7" ht="15" customHeight="1" x14ac:dyDescent="0.2">
      <c r="B90" s="94"/>
      <c r="C90" s="94"/>
      <c r="D90" s="94"/>
      <c r="E90" s="94"/>
      <c r="F90" s="94"/>
      <c r="G90" s="94"/>
    </row>
    <row r="91" spans="2:7" ht="15" customHeight="1" x14ac:dyDescent="0.2">
      <c r="B91" s="94"/>
      <c r="C91" s="94"/>
      <c r="D91" s="94"/>
      <c r="E91" s="94"/>
      <c r="F91" s="94"/>
      <c r="G91" s="94"/>
    </row>
    <row r="92" spans="2:7" ht="15" customHeight="1" x14ac:dyDescent="0.2">
      <c r="B92" s="94"/>
      <c r="C92" s="94"/>
      <c r="D92" s="94"/>
      <c r="E92" s="94"/>
      <c r="F92" s="94"/>
      <c r="G92" s="94"/>
    </row>
    <row r="93" spans="2:7" ht="15" customHeight="1" x14ac:dyDescent="0.2">
      <c r="B93" s="94"/>
      <c r="C93" s="94"/>
      <c r="D93" s="94"/>
      <c r="E93" s="94"/>
      <c r="F93" s="94"/>
      <c r="G93" s="94"/>
    </row>
    <row r="94" spans="2:7" ht="15" customHeight="1" x14ac:dyDescent="0.2">
      <c r="B94" s="94"/>
      <c r="C94" s="94"/>
      <c r="D94" s="94"/>
      <c r="E94" s="94"/>
      <c r="F94" s="94"/>
      <c r="G94" s="94"/>
    </row>
    <row r="95" spans="2:7" ht="15" customHeight="1" x14ac:dyDescent="0.2">
      <c r="B95" s="94"/>
      <c r="C95" s="94"/>
      <c r="D95" s="94"/>
      <c r="E95" s="94"/>
      <c r="F95" s="94"/>
      <c r="G95" s="94"/>
    </row>
    <row r="96" spans="2:7" ht="15" customHeight="1" x14ac:dyDescent="0.2">
      <c r="B96" s="94"/>
      <c r="C96" s="94"/>
      <c r="D96" s="94"/>
      <c r="E96" s="94"/>
      <c r="F96" s="94"/>
      <c r="G96" s="94"/>
    </row>
    <row r="97" spans="2:7" ht="15" customHeight="1" x14ac:dyDescent="0.2">
      <c r="B97" s="94"/>
      <c r="C97" s="94"/>
      <c r="D97" s="94"/>
      <c r="E97" s="94"/>
      <c r="F97" s="94"/>
      <c r="G97" s="94"/>
    </row>
    <row r="98" spans="2:7" ht="15" customHeight="1" x14ac:dyDescent="0.2">
      <c r="B98" s="94"/>
      <c r="C98" s="94"/>
      <c r="D98" s="94"/>
      <c r="E98" s="94"/>
      <c r="F98" s="94"/>
      <c r="G98" s="94"/>
    </row>
  </sheetData>
  <mergeCells count="4">
    <mergeCell ref="B2:H2"/>
    <mergeCell ref="B4:C4"/>
    <mergeCell ref="B57:G57"/>
    <mergeCell ref="B67:G67"/>
  </mergeCells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H188"/>
  <sheetViews>
    <sheetView showGridLines="0" zoomScaleNormal="100" workbookViewId="0"/>
  </sheetViews>
  <sheetFormatPr baseColWidth="10" defaultColWidth="8.6640625" defaultRowHeight="15" x14ac:dyDescent="0.2"/>
  <cols>
    <col min="1" max="1" width="2" customWidth="1"/>
    <col min="2" max="3" width="13" customWidth="1"/>
    <col min="4" max="4" width="28" customWidth="1"/>
    <col min="5" max="5" width="11" customWidth="1"/>
    <col min="6" max="6" width="12" customWidth="1"/>
    <col min="7" max="7" width="11" customWidth="1"/>
    <col min="8" max="9" width="2" customWidth="1"/>
  </cols>
  <sheetData>
    <row r="1" spans="2:8" ht="6" customHeight="1" x14ac:dyDescent="0.2"/>
    <row r="2" spans="2:8" ht="36" customHeight="1" x14ac:dyDescent="0.2">
      <c r="B2" s="4" t="s">
        <v>228</v>
      </c>
      <c r="C2" s="4"/>
      <c r="D2" s="4"/>
      <c r="E2" s="4"/>
      <c r="F2" s="4"/>
      <c r="G2" s="4"/>
      <c r="H2" s="4"/>
    </row>
    <row r="3" spans="2:8" ht="7.5" customHeight="1" x14ac:dyDescent="0.2"/>
    <row r="4" spans="2:8" ht="21.75" customHeight="1" x14ac:dyDescent="0.2">
      <c r="B4" s="3" t="s">
        <v>172</v>
      </c>
      <c r="C4" s="3"/>
      <c r="D4" s="71"/>
      <c r="E4" s="71"/>
      <c r="F4" s="71"/>
      <c r="G4" s="72"/>
    </row>
    <row r="5" spans="2:8" ht="18" customHeight="1" x14ac:dyDescent="0.2">
      <c r="B5" s="73" t="s">
        <v>74</v>
      </c>
      <c r="C5" s="73" t="s">
        <v>173</v>
      </c>
      <c r="D5" s="73" t="s">
        <v>174</v>
      </c>
      <c r="E5" s="73" t="s">
        <v>175</v>
      </c>
      <c r="F5" s="73" t="s">
        <v>176</v>
      </c>
      <c r="G5" s="73" t="s">
        <v>177</v>
      </c>
    </row>
    <row r="6" spans="2:8" ht="15.75" customHeight="1" x14ac:dyDescent="0.2">
      <c r="B6" s="74" t="s">
        <v>229</v>
      </c>
      <c r="C6" s="95" t="s">
        <v>189</v>
      </c>
      <c r="D6" s="76" t="s">
        <v>190</v>
      </c>
      <c r="E6" s="77">
        <v>0</v>
      </c>
      <c r="F6" s="77">
        <v>-0.92</v>
      </c>
      <c r="G6" s="77">
        <v>-0.92</v>
      </c>
    </row>
    <row r="7" spans="2:8" ht="15.75" customHeight="1" x14ac:dyDescent="0.2">
      <c r="B7" s="78" t="s">
        <v>229</v>
      </c>
      <c r="C7" s="96" t="s">
        <v>84</v>
      </c>
      <c r="D7" s="80" t="s">
        <v>188</v>
      </c>
      <c r="E7" s="81">
        <v>0</v>
      </c>
      <c r="F7" s="81">
        <v>-9.18</v>
      </c>
      <c r="G7" s="81">
        <v>-9.18</v>
      </c>
    </row>
    <row r="8" spans="2:8" ht="15.75" customHeight="1" x14ac:dyDescent="0.2">
      <c r="B8" s="74" t="s">
        <v>229</v>
      </c>
      <c r="C8" s="75" t="s">
        <v>179</v>
      </c>
      <c r="D8" s="76" t="s">
        <v>192</v>
      </c>
      <c r="E8" s="77">
        <v>0</v>
      </c>
      <c r="F8" s="77">
        <v>-0.08</v>
      </c>
      <c r="G8" s="77">
        <v>-0.08</v>
      </c>
    </row>
    <row r="9" spans="2:8" ht="15.75" customHeight="1" x14ac:dyDescent="0.2">
      <c r="B9" s="78" t="s">
        <v>229</v>
      </c>
      <c r="C9" s="79" t="s">
        <v>179</v>
      </c>
      <c r="D9" s="80" t="s">
        <v>193</v>
      </c>
      <c r="E9" s="81">
        <v>0</v>
      </c>
      <c r="F9" s="81">
        <v>-7.0000000000000007E-2</v>
      </c>
      <c r="G9" s="81">
        <v>-7.0000000000000007E-2</v>
      </c>
    </row>
    <row r="10" spans="2:8" ht="15.75" customHeight="1" x14ac:dyDescent="0.2">
      <c r="B10" s="74" t="s">
        <v>229</v>
      </c>
      <c r="C10" s="75" t="s">
        <v>179</v>
      </c>
      <c r="D10" s="76" t="s">
        <v>194</v>
      </c>
      <c r="E10" s="77">
        <v>0</v>
      </c>
      <c r="F10" s="77">
        <v>-0.05</v>
      </c>
      <c r="G10" s="77">
        <v>-0.05</v>
      </c>
    </row>
    <row r="11" spans="2:8" ht="15.75" customHeight="1" x14ac:dyDescent="0.2">
      <c r="B11" s="78" t="s">
        <v>229</v>
      </c>
      <c r="C11" s="79" t="s">
        <v>181</v>
      </c>
      <c r="D11" s="80" t="s">
        <v>195</v>
      </c>
      <c r="E11" s="81">
        <v>0</v>
      </c>
      <c r="F11" s="81">
        <v>-0.65</v>
      </c>
      <c r="G11" s="81">
        <v>-0.65</v>
      </c>
    </row>
    <row r="12" spans="2:8" ht="15.75" customHeight="1" x14ac:dyDescent="0.2">
      <c r="B12" s="74" t="s">
        <v>229</v>
      </c>
      <c r="C12" s="75" t="s">
        <v>181</v>
      </c>
      <c r="D12" s="76" t="s">
        <v>230</v>
      </c>
      <c r="E12" s="77">
        <v>0</v>
      </c>
      <c r="F12" s="77">
        <v>-0.46</v>
      </c>
      <c r="G12" s="77">
        <v>-0.46</v>
      </c>
    </row>
    <row r="13" spans="2:8" ht="15.75" customHeight="1" x14ac:dyDescent="0.2">
      <c r="B13" s="78" t="s">
        <v>229</v>
      </c>
      <c r="C13" s="79" t="s">
        <v>181</v>
      </c>
      <c r="D13" s="80" t="s">
        <v>197</v>
      </c>
      <c r="E13" s="81">
        <v>0</v>
      </c>
      <c r="F13" s="81">
        <v>-0.76</v>
      </c>
      <c r="G13" s="81">
        <v>-0.76</v>
      </c>
    </row>
    <row r="14" spans="2:8" ht="15.75" customHeight="1" x14ac:dyDescent="0.2">
      <c r="B14" s="74" t="s">
        <v>229</v>
      </c>
      <c r="C14" s="85" t="s">
        <v>198</v>
      </c>
      <c r="D14" s="76" t="s">
        <v>231</v>
      </c>
      <c r="E14" s="77">
        <v>17</v>
      </c>
      <c r="F14" s="77">
        <v>0</v>
      </c>
      <c r="G14" s="77">
        <v>17</v>
      </c>
    </row>
    <row r="15" spans="2:8" ht="15.75" customHeight="1" x14ac:dyDescent="0.2">
      <c r="B15" s="78" t="s">
        <v>229</v>
      </c>
      <c r="C15" s="79" t="s">
        <v>179</v>
      </c>
      <c r="D15" s="80" t="s">
        <v>200</v>
      </c>
      <c r="E15" s="81">
        <v>0</v>
      </c>
      <c r="F15" s="81">
        <v>-0.03</v>
      </c>
      <c r="G15" s="81">
        <v>-0.03</v>
      </c>
    </row>
    <row r="16" spans="2:8" ht="15.75" customHeight="1" x14ac:dyDescent="0.2">
      <c r="B16" s="74" t="s">
        <v>229</v>
      </c>
      <c r="C16" s="75" t="s">
        <v>181</v>
      </c>
      <c r="D16" s="76" t="s">
        <v>182</v>
      </c>
      <c r="E16" s="77">
        <v>0</v>
      </c>
      <c r="F16" s="77">
        <v>-0.31</v>
      </c>
      <c r="G16" s="77">
        <v>-0.31</v>
      </c>
    </row>
    <row r="17" spans="2:7" ht="15.75" customHeight="1" x14ac:dyDescent="0.2">
      <c r="B17" s="78" t="s">
        <v>232</v>
      </c>
      <c r="C17" s="79" t="s">
        <v>179</v>
      </c>
      <c r="D17" s="80" t="s">
        <v>184</v>
      </c>
      <c r="E17" s="81">
        <v>0</v>
      </c>
      <c r="F17" s="81">
        <v>-0.14000000000000001</v>
      </c>
      <c r="G17" s="81">
        <v>-0.14000000000000001</v>
      </c>
    </row>
    <row r="18" spans="2:7" ht="15.75" customHeight="1" x14ac:dyDescent="0.2">
      <c r="B18" s="74" t="s">
        <v>232</v>
      </c>
      <c r="C18" s="86" t="s">
        <v>12</v>
      </c>
      <c r="D18" s="76" t="s">
        <v>185</v>
      </c>
      <c r="E18" s="77">
        <v>0</v>
      </c>
      <c r="F18" s="77">
        <v>-1.41</v>
      </c>
      <c r="G18" s="77">
        <v>-1.41</v>
      </c>
    </row>
    <row r="19" spans="2:7" ht="15.75" customHeight="1" x14ac:dyDescent="0.2">
      <c r="B19" s="78" t="s">
        <v>233</v>
      </c>
      <c r="C19" s="79" t="s">
        <v>179</v>
      </c>
      <c r="D19" s="80" t="s">
        <v>184</v>
      </c>
      <c r="E19" s="81">
        <v>0</v>
      </c>
      <c r="F19" s="81">
        <v>-0.18</v>
      </c>
      <c r="G19" s="81">
        <v>-0.18</v>
      </c>
    </row>
    <row r="20" spans="2:7" ht="15.75" customHeight="1" x14ac:dyDescent="0.2">
      <c r="B20" s="74" t="s">
        <v>233</v>
      </c>
      <c r="C20" s="86" t="s">
        <v>12</v>
      </c>
      <c r="D20" s="76" t="s">
        <v>185</v>
      </c>
      <c r="E20" s="77">
        <v>0</v>
      </c>
      <c r="F20" s="77">
        <v>-1.76</v>
      </c>
      <c r="G20" s="77">
        <v>-1.76</v>
      </c>
    </row>
    <row r="21" spans="2:7" ht="15.75" customHeight="1" x14ac:dyDescent="0.2">
      <c r="B21" s="78" t="s">
        <v>234</v>
      </c>
      <c r="C21" s="79" t="s">
        <v>179</v>
      </c>
      <c r="D21" s="80" t="s">
        <v>180</v>
      </c>
      <c r="E21" s="81">
        <v>0</v>
      </c>
      <c r="F21" s="81">
        <v>-0.03</v>
      </c>
      <c r="G21" s="81">
        <v>-0.03</v>
      </c>
    </row>
    <row r="22" spans="2:7" ht="15.75" customHeight="1" x14ac:dyDescent="0.2">
      <c r="B22" s="74" t="s">
        <v>234</v>
      </c>
      <c r="C22" s="75" t="s">
        <v>181</v>
      </c>
      <c r="D22" s="76" t="s">
        <v>182</v>
      </c>
      <c r="E22" s="77">
        <v>0</v>
      </c>
      <c r="F22" s="77">
        <v>-0.31</v>
      </c>
      <c r="G22" s="77">
        <v>-0.31</v>
      </c>
    </row>
    <row r="23" spans="2:7" ht="15.75" customHeight="1" x14ac:dyDescent="0.2">
      <c r="B23" s="78" t="s">
        <v>234</v>
      </c>
      <c r="C23" s="79" t="s">
        <v>179</v>
      </c>
      <c r="D23" s="80" t="s">
        <v>180</v>
      </c>
      <c r="E23" s="81">
        <v>0</v>
      </c>
      <c r="F23" s="81">
        <v>-0.03</v>
      </c>
      <c r="G23" s="81">
        <v>-0.03</v>
      </c>
    </row>
    <row r="24" spans="2:7" ht="15.75" customHeight="1" x14ac:dyDescent="0.2">
      <c r="B24" s="74" t="s">
        <v>234</v>
      </c>
      <c r="C24" s="75" t="s">
        <v>181</v>
      </c>
      <c r="D24" s="76" t="s">
        <v>182</v>
      </c>
      <c r="E24" s="77">
        <v>0</v>
      </c>
      <c r="F24" s="77">
        <v>-0.31</v>
      </c>
      <c r="G24" s="77">
        <v>-0.31</v>
      </c>
    </row>
    <row r="25" spans="2:7" ht="15.75" customHeight="1" x14ac:dyDescent="0.2">
      <c r="B25" s="78" t="s">
        <v>234</v>
      </c>
      <c r="C25" s="79" t="s">
        <v>179</v>
      </c>
      <c r="D25" s="80" t="s">
        <v>180</v>
      </c>
      <c r="E25" s="81">
        <v>0</v>
      </c>
      <c r="F25" s="81">
        <v>-0.03</v>
      </c>
      <c r="G25" s="81">
        <v>-0.03</v>
      </c>
    </row>
    <row r="26" spans="2:7" ht="15.75" customHeight="1" x14ac:dyDescent="0.2">
      <c r="B26" s="74" t="s">
        <v>234</v>
      </c>
      <c r="C26" s="75" t="s">
        <v>181</v>
      </c>
      <c r="D26" s="76" t="s">
        <v>182</v>
      </c>
      <c r="E26" s="77">
        <v>0</v>
      </c>
      <c r="F26" s="77">
        <v>-0.31</v>
      </c>
      <c r="G26" s="77">
        <v>-0.31</v>
      </c>
    </row>
    <row r="27" spans="2:7" ht="15.75" customHeight="1" x14ac:dyDescent="0.2">
      <c r="B27" s="78" t="s">
        <v>234</v>
      </c>
      <c r="C27" s="79" t="s">
        <v>179</v>
      </c>
      <c r="D27" s="80" t="s">
        <v>180</v>
      </c>
      <c r="E27" s="81">
        <v>0</v>
      </c>
      <c r="F27" s="81">
        <v>-0.03</v>
      </c>
      <c r="G27" s="81">
        <v>-0.03</v>
      </c>
    </row>
    <row r="28" spans="2:7" ht="15.75" customHeight="1" x14ac:dyDescent="0.2">
      <c r="B28" s="74" t="s">
        <v>234</v>
      </c>
      <c r="C28" s="75" t="s">
        <v>181</v>
      </c>
      <c r="D28" s="76" t="s">
        <v>182</v>
      </c>
      <c r="E28" s="77">
        <v>0</v>
      </c>
      <c r="F28" s="77">
        <v>-0.31</v>
      </c>
      <c r="G28" s="77">
        <v>-0.31</v>
      </c>
    </row>
    <row r="29" spans="2:7" ht="15.75" customHeight="1" x14ac:dyDescent="0.2">
      <c r="B29" s="78" t="s">
        <v>234</v>
      </c>
      <c r="C29" s="79" t="s">
        <v>179</v>
      </c>
      <c r="D29" s="80" t="s">
        <v>180</v>
      </c>
      <c r="E29" s="81">
        <v>0</v>
      </c>
      <c r="F29" s="81">
        <v>-0.03</v>
      </c>
      <c r="G29" s="81">
        <v>-0.03</v>
      </c>
    </row>
    <row r="30" spans="2:7" ht="15.75" customHeight="1" x14ac:dyDescent="0.2">
      <c r="B30" s="74" t="s">
        <v>234</v>
      </c>
      <c r="C30" s="75" t="s">
        <v>181</v>
      </c>
      <c r="D30" s="76" t="s">
        <v>182</v>
      </c>
      <c r="E30" s="77">
        <v>0</v>
      </c>
      <c r="F30" s="77">
        <v>-0.31</v>
      </c>
      <c r="G30" s="77">
        <v>-0.31</v>
      </c>
    </row>
    <row r="31" spans="2:7" ht="15.75" customHeight="1" x14ac:dyDescent="0.2">
      <c r="B31" s="78" t="s">
        <v>234</v>
      </c>
      <c r="C31" s="79" t="s">
        <v>179</v>
      </c>
      <c r="D31" s="80" t="s">
        <v>184</v>
      </c>
      <c r="E31" s="81">
        <v>0</v>
      </c>
      <c r="F31" s="81">
        <v>-0.25</v>
      </c>
      <c r="G31" s="81">
        <v>-0.25</v>
      </c>
    </row>
    <row r="32" spans="2:7" ht="15.75" customHeight="1" x14ac:dyDescent="0.2">
      <c r="B32" s="74" t="s">
        <v>234</v>
      </c>
      <c r="C32" s="86" t="s">
        <v>12</v>
      </c>
      <c r="D32" s="76" t="s">
        <v>185</v>
      </c>
      <c r="E32" s="77">
        <v>0</v>
      </c>
      <c r="F32" s="77">
        <v>-2.48</v>
      </c>
      <c r="G32" s="77">
        <v>-2.48</v>
      </c>
    </row>
    <row r="33" spans="2:7" ht="15.75" customHeight="1" x14ac:dyDescent="0.2">
      <c r="B33" s="78" t="s">
        <v>235</v>
      </c>
      <c r="C33" s="79" t="s">
        <v>179</v>
      </c>
      <c r="D33" s="80" t="s">
        <v>184</v>
      </c>
      <c r="E33" s="81">
        <v>0</v>
      </c>
      <c r="F33" s="81">
        <v>-0.12</v>
      </c>
      <c r="G33" s="81">
        <v>-0.12</v>
      </c>
    </row>
    <row r="34" spans="2:7" ht="15.75" customHeight="1" x14ac:dyDescent="0.2">
      <c r="B34" s="74" t="s">
        <v>235</v>
      </c>
      <c r="C34" s="86" t="s">
        <v>12</v>
      </c>
      <c r="D34" s="76" t="s">
        <v>185</v>
      </c>
      <c r="E34" s="77">
        <v>0</v>
      </c>
      <c r="F34" s="77">
        <v>-1.1599999999999999</v>
      </c>
      <c r="G34" s="77">
        <v>-1.1599999999999999</v>
      </c>
    </row>
    <row r="35" spans="2:7" ht="15.75" customHeight="1" x14ac:dyDescent="0.2">
      <c r="B35" s="78" t="s">
        <v>236</v>
      </c>
      <c r="C35" s="79" t="s">
        <v>179</v>
      </c>
      <c r="D35" s="80" t="s">
        <v>184</v>
      </c>
      <c r="E35" s="81">
        <v>0</v>
      </c>
      <c r="F35" s="81">
        <v>-0.14000000000000001</v>
      </c>
      <c r="G35" s="81">
        <v>-0.14000000000000001</v>
      </c>
    </row>
    <row r="36" spans="2:7" ht="15.75" customHeight="1" x14ac:dyDescent="0.2">
      <c r="B36" s="74" t="s">
        <v>236</v>
      </c>
      <c r="C36" s="86" t="s">
        <v>12</v>
      </c>
      <c r="D36" s="76" t="s">
        <v>185</v>
      </c>
      <c r="E36" s="77">
        <v>0</v>
      </c>
      <c r="F36" s="77">
        <v>-1.39</v>
      </c>
      <c r="G36" s="77">
        <v>-1.39</v>
      </c>
    </row>
    <row r="37" spans="2:7" ht="15.75" customHeight="1" x14ac:dyDescent="0.2">
      <c r="B37" s="78" t="s">
        <v>237</v>
      </c>
      <c r="C37" s="79" t="s">
        <v>179</v>
      </c>
      <c r="D37" s="80" t="s">
        <v>184</v>
      </c>
      <c r="E37" s="81">
        <v>0</v>
      </c>
      <c r="F37" s="81">
        <v>-0.31</v>
      </c>
      <c r="G37" s="81">
        <v>-0.31</v>
      </c>
    </row>
    <row r="38" spans="2:7" ht="15.75" customHeight="1" x14ac:dyDescent="0.2">
      <c r="B38" s="74" t="s">
        <v>237</v>
      </c>
      <c r="C38" s="86" t="s">
        <v>12</v>
      </c>
      <c r="D38" s="76" t="s">
        <v>185</v>
      </c>
      <c r="E38" s="77">
        <v>0</v>
      </c>
      <c r="F38" s="77">
        <v>-3.11</v>
      </c>
      <c r="G38" s="77">
        <v>-3.11</v>
      </c>
    </row>
    <row r="39" spans="2:7" ht="15.75" customHeight="1" x14ac:dyDescent="0.2">
      <c r="B39" s="78" t="s">
        <v>238</v>
      </c>
      <c r="C39" s="79" t="s">
        <v>179</v>
      </c>
      <c r="D39" s="80" t="s">
        <v>184</v>
      </c>
      <c r="E39" s="81">
        <v>0</v>
      </c>
      <c r="F39" s="81">
        <v>-0.17</v>
      </c>
      <c r="G39" s="81">
        <v>-0.17</v>
      </c>
    </row>
    <row r="40" spans="2:7" ht="15.75" customHeight="1" x14ac:dyDescent="0.2">
      <c r="B40" s="74" t="s">
        <v>238</v>
      </c>
      <c r="C40" s="86" t="s">
        <v>12</v>
      </c>
      <c r="D40" s="76" t="s">
        <v>185</v>
      </c>
      <c r="E40" s="77">
        <v>0</v>
      </c>
      <c r="F40" s="77">
        <v>-1.65</v>
      </c>
      <c r="G40" s="77">
        <v>-1.65</v>
      </c>
    </row>
    <row r="41" spans="2:7" ht="15.75" customHeight="1" x14ac:dyDescent="0.2">
      <c r="B41" s="78" t="s">
        <v>239</v>
      </c>
      <c r="C41" s="79" t="s">
        <v>179</v>
      </c>
      <c r="D41" s="80" t="s">
        <v>184</v>
      </c>
      <c r="E41" s="81">
        <v>0</v>
      </c>
      <c r="F41" s="81">
        <v>-0.12</v>
      </c>
      <c r="G41" s="81">
        <v>-0.12</v>
      </c>
    </row>
    <row r="42" spans="2:7" ht="15.75" customHeight="1" x14ac:dyDescent="0.2">
      <c r="B42" s="74" t="s">
        <v>239</v>
      </c>
      <c r="C42" s="86" t="s">
        <v>12</v>
      </c>
      <c r="D42" s="76" t="s">
        <v>185</v>
      </c>
      <c r="E42" s="77">
        <v>0</v>
      </c>
      <c r="F42" s="77">
        <v>-1.22</v>
      </c>
      <c r="G42" s="77">
        <v>-1.22</v>
      </c>
    </row>
    <row r="43" spans="2:7" ht="15.75" customHeight="1" x14ac:dyDescent="0.2">
      <c r="B43" s="78" t="s">
        <v>240</v>
      </c>
      <c r="C43" s="79" t="s">
        <v>179</v>
      </c>
      <c r="D43" s="80" t="s">
        <v>184</v>
      </c>
      <c r="E43" s="81">
        <v>0</v>
      </c>
      <c r="F43" s="81">
        <v>-0.26</v>
      </c>
      <c r="G43" s="81">
        <v>-0.26</v>
      </c>
    </row>
    <row r="44" spans="2:7" ht="15.75" customHeight="1" x14ac:dyDescent="0.2">
      <c r="B44" s="74" t="s">
        <v>240</v>
      </c>
      <c r="C44" s="86" t="s">
        <v>12</v>
      </c>
      <c r="D44" s="76" t="s">
        <v>185</v>
      </c>
      <c r="E44" s="77">
        <v>0</v>
      </c>
      <c r="F44" s="77">
        <v>-2.62</v>
      </c>
      <c r="G44" s="77">
        <v>-2.62</v>
      </c>
    </row>
    <row r="45" spans="2:7" ht="15.75" customHeight="1" x14ac:dyDescent="0.2">
      <c r="B45" s="78" t="s">
        <v>241</v>
      </c>
      <c r="C45" s="79" t="s">
        <v>179</v>
      </c>
      <c r="D45" s="80" t="s">
        <v>180</v>
      </c>
      <c r="E45" s="81">
        <v>0</v>
      </c>
      <c r="F45" s="81">
        <v>-0.03</v>
      </c>
      <c r="G45" s="81">
        <v>-0.03</v>
      </c>
    </row>
    <row r="46" spans="2:7" ht="15.75" customHeight="1" x14ac:dyDescent="0.2">
      <c r="B46" s="74" t="s">
        <v>241</v>
      </c>
      <c r="C46" s="75" t="s">
        <v>181</v>
      </c>
      <c r="D46" s="76" t="s">
        <v>182</v>
      </c>
      <c r="E46" s="77">
        <v>0</v>
      </c>
      <c r="F46" s="77">
        <v>-0.31</v>
      </c>
      <c r="G46" s="77">
        <v>-0.31</v>
      </c>
    </row>
    <row r="47" spans="2:7" ht="15.75" customHeight="1" x14ac:dyDescent="0.2">
      <c r="B47" s="78" t="s">
        <v>241</v>
      </c>
      <c r="C47" s="79" t="s">
        <v>179</v>
      </c>
      <c r="D47" s="80" t="s">
        <v>180</v>
      </c>
      <c r="E47" s="81">
        <v>0</v>
      </c>
      <c r="F47" s="81">
        <v>-0.03</v>
      </c>
      <c r="G47" s="81">
        <v>-0.03</v>
      </c>
    </row>
    <row r="48" spans="2:7" ht="15.75" customHeight="1" x14ac:dyDescent="0.2">
      <c r="B48" s="74" t="s">
        <v>241</v>
      </c>
      <c r="C48" s="75" t="s">
        <v>179</v>
      </c>
      <c r="D48" s="76" t="s">
        <v>180</v>
      </c>
      <c r="E48" s="77">
        <v>0</v>
      </c>
      <c r="F48" s="77">
        <v>-0.03</v>
      </c>
      <c r="G48" s="77">
        <v>-0.03</v>
      </c>
    </row>
    <row r="49" spans="2:7" ht="15.75" customHeight="1" x14ac:dyDescent="0.2">
      <c r="B49" s="78" t="s">
        <v>241</v>
      </c>
      <c r="C49" s="79" t="s">
        <v>181</v>
      </c>
      <c r="D49" s="80" t="s">
        <v>182</v>
      </c>
      <c r="E49" s="81">
        <v>0</v>
      </c>
      <c r="F49" s="81">
        <v>-0.31</v>
      </c>
      <c r="G49" s="81">
        <v>-0.31</v>
      </c>
    </row>
    <row r="50" spans="2:7" ht="15.75" customHeight="1" x14ac:dyDescent="0.2">
      <c r="B50" s="74" t="s">
        <v>241</v>
      </c>
      <c r="C50" s="75" t="s">
        <v>181</v>
      </c>
      <c r="D50" s="76" t="s">
        <v>182</v>
      </c>
      <c r="E50" s="77">
        <v>0</v>
      </c>
      <c r="F50" s="77">
        <v>-0.31</v>
      </c>
      <c r="G50" s="77">
        <v>-0.31</v>
      </c>
    </row>
    <row r="51" spans="2:7" ht="15.75" customHeight="1" x14ac:dyDescent="0.2">
      <c r="B51" s="78" t="s">
        <v>242</v>
      </c>
      <c r="C51" s="79" t="s">
        <v>179</v>
      </c>
      <c r="D51" s="80" t="s">
        <v>184</v>
      </c>
      <c r="E51" s="81">
        <v>0</v>
      </c>
      <c r="F51" s="81">
        <v>-0.33</v>
      </c>
      <c r="G51" s="81">
        <v>-0.33</v>
      </c>
    </row>
    <row r="52" spans="2:7" ht="15.75" customHeight="1" x14ac:dyDescent="0.2">
      <c r="B52" s="74" t="s">
        <v>242</v>
      </c>
      <c r="C52" s="86" t="s">
        <v>12</v>
      </c>
      <c r="D52" s="76" t="s">
        <v>185</v>
      </c>
      <c r="E52" s="77">
        <v>0</v>
      </c>
      <c r="F52" s="77">
        <v>-3.28</v>
      </c>
      <c r="G52" s="77">
        <v>-3.28</v>
      </c>
    </row>
    <row r="53" spans="2:7" ht="15.75" customHeight="1" x14ac:dyDescent="0.2">
      <c r="B53" s="78" t="s">
        <v>243</v>
      </c>
      <c r="C53" s="96" t="s">
        <v>84</v>
      </c>
      <c r="D53" s="80" t="s">
        <v>188</v>
      </c>
      <c r="E53" s="81">
        <v>0</v>
      </c>
      <c r="F53" s="81">
        <v>-9.19</v>
      </c>
      <c r="G53" s="81">
        <v>-9.19</v>
      </c>
    </row>
    <row r="54" spans="2:7" ht="15.75" customHeight="1" x14ac:dyDescent="0.2">
      <c r="B54" s="74" t="s">
        <v>243</v>
      </c>
      <c r="C54" s="95" t="s">
        <v>189</v>
      </c>
      <c r="D54" s="76" t="s">
        <v>190</v>
      </c>
      <c r="E54" s="77">
        <v>0</v>
      </c>
      <c r="F54" s="77">
        <v>-0.92</v>
      </c>
      <c r="G54" s="77">
        <v>-0.92</v>
      </c>
    </row>
    <row r="55" spans="2:7" ht="15.75" customHeight="1" x14ac:dyDescent="0.2">
      <c r="B55" s="78" t="s">
        <v>243</v>
      </c>
      <c r="C55" s="79" t="s">
        <v>179</v>
      </c>
      <c r="D55" s="80" t="s">
        <v>184</v>
      </c>
      <c r="E55" s="81">
        <v>0</v>
      </c>
      <c r="F55" s="81">
        <v>-0.24</v>
      </c>
      <c r="G55" s="81">
        <v>-0.24</v>
      </c>
    </row>
    <row r="56" spans="2:7" ht="15.75" customHeight="1" x14ac:dyDescent="0.2">
      <c r="B56" s="74" t="s">
        <v>243</v>
      </c>
      <c r="C56" s="86" t="s">
        <v>12</v>
      </c>
      <c r="D56" s="76" t="s">
        <v>185</v>
      </c>
      <c r="E56" s="77">
        <v>0</v>
      </c>
      <c r="F56" s="77">
        <v>-2.38</v>
      </c>
      <c r="G56" s="77">
        <v>-2.38</v>
      </c>
    </row>
    <row r="57" spans="2:7" ht="15.75" customHeight="1" x14ac:dyDescent="0.2">
      <c r="B57" s="78" t="s">
        <v>244</v>
      </c>
      <c r="C57" s="79" t="s">
        <v>179</v>
      </c>
      <c r="D57" s="80" t="s">
        <v>192</v>
      </c>
      <c r="E57" s="81">
        <v>0</v>
      </c>
      <c r="F57" s="81">
        <v>-0.08</v>
      </c>
      <c r="G57" s="81">
        <v>-0.08</v>
      </c>
    </row>
    <row r="58" spans="2:7" ht="15.75" customHeight="1" x14ac:dyDescent="0.2">
      <c r="B58" s="74" t="s">
        <v>244</v>
      </c>
      <c r="C58" s="75" t="s">
        <v>179</v>
      </c>
      <c r="D58" s="76" t="s">
        <v>193</v>
      </c>
      <c r="E58" s="77">
        <v>0</v>
      </c>
      <c r="F58" s="77">
        <v>-7.0000000000000007E-2</v>
      </c>
      <c r="G58" s="77">
        <v>-7.0000000000000007E-2</v>
      </c>
    </row>
    <row r="59" spans="2:7" ht="15.75" customHeight="1" x14ac:dyDescent="0.2">
      <c r="B59" s="78" t="s">
        <v>244</v>
      </c>
      <c r="C59" s="79" t="s">
        <v>179</v>
      </c>
      <c r="D59" s="80" t="s">
        <v>194</v>
      </c>
      <c r="E59" s="81">
        <v>0</v>
      </c>
      <c r="F59" s="81">
        <v>-0.05</v>
      </c>
      <c r="G59" s="81">
        <v>-0.05</v>
      </c>
    </row>
    <row r="60" spans="2:7" ht="15.75" customHeight="1" x14ac:dyDescent="0.2">
      <c r="B60" s="74" t="s">
        <v>244</v>
      </c>
      <c r="C60" s="75" t="s">
        <v>181</v>
      </c>
      <c r="D60" s="76" t="s">
        <v>195</v>
      </c>
      <c r="E60" s="77">
        <v>0</v>
      </c>
      <c r="F60" s="77">
        <v>-0.65</v>
      </c>
      <c r="G60" s="77">
        <v>-0.65</v>
      </c>
    </row>
    <row r="61" spans="2:7" ht="15.75" customHeight="1" x14ac:dyDescent="0.2">
      <c r="B61" s="78" t="s">
        <v>244</v>
      </c>
      <c r="C61" s="79" t="s">
        <v>181</v>
      </c>
      <c r="D61" s="80" t="s">
        <v>230</v>
      </c>
      <c r="E61" s="81">
        <v>0</v>
      </c>
      <c r="F61" s="81">
        <v>-0.46</v>
      </c>
      <c r="G61" s="81">
        <v>-0.46</v>
      </c>
    </row>
    <row r="62" spans="2:7" ht="15.75" customHeight="1" x14ac:dyDescent="0.2">
      <c r="B62" s="74" t="s">
        <v>244</v>
      </c>
      <c r="C62" s="75" t="s">
        <v>181</v>
      </c>
      <c r="D62" s="76" t="s">
        <v>197</v>
      </c>
      <c r="E62" s="77">
        <v>0</v>
      </c>
      <c r="F62" s="77">
        <v>-0.76</v>
      </c>
      <c r="G62" s="77">
        <v>-0.76</v>
      </c>
    </row>
    <row r="63" spans="2:7" ht="15.75" customHeight="1" x14ac:dyDescent="0.2">
      <c r="B63" s="78" t="s">
        <v>244</v>
      </c>
      <c r="C63" s="87" t="s">
        <v>198</v>
      </c>
      <c r="D63" s="80" t="s">
        <v>245</v>
      </c>
      <c r="E63" s="81">
        <v>17</v>
      </c>
      <c r="F63" s="81">
        <v>0</v>
      </c>
      <c r="G63" s="81">
        <v>17</v>
      </c>
    </row>
    <row r="64" spans="2:7" ht="15.75" customHeight="1" x14ac:dyDescent="0.2">
      <c r="B64" s="74" t="s">
        <v>244</v>
      </c>
      <c r="C64" s="75" t="s">
        <v>179</v>
      </c>
      <c r="D64" s="76" t="s">
        <v>200</v>
      </c>
      <c r="E64" s="77">
        <v>0</v>
      </c>
      <c r="F64" s="77">
        <v>-0.03</v>
      </c>
      <c r="G64" s="77">
        <v>-0.03</v>
      </c>
    </row>
    <row r="65" spans="2:7" ht="15.75" customHeight="1" x14ac:dyDescent="0.2">
      <c r="B65" s="78" t="s">
        <v>244</v>
      </c>
      <c r="C65" s="79" t="s">
        <v>181</v>
      </c>
      <c r="D65" s="80" t="s">
        <v>182</v>
      </c>
      <c r="E65" s="81">
        <v>0</v>
      </c>
      <c r="F65" s="81">
        <v>-0.31</v>
      </c>
      <c r="G65" s="81">
        <v>-0.31</v>
      </c>
    </row>
    <row r="66" spans="2:7" ht="15.75" customHeight="1" x14ac:dyDescent="0.2">
      <c r="B66" s="74" t="s">
        <v>244</v>
      </c>
      <c r="C66" s="75" t="s">
        <v>179</v>
      </c>
      <c r="D66" s="76" t="s">
        <v>184</v>
      </c>
      <c r="E66" s="77">
        <v>0</v>
      </c>
      <c r="F66" s="77">
        <v>-0.03</v>
      </c>
      <c r="G66" s="77">
        <v>-0.03</v>
      </c>
    </row>
    <row r="67" spans="2:7" ht="15.75" customHeight="1" x14ac:dyDescent="0.2">
      <c r="B67" s="78" t="s">
        <v>244</v>
      </c>
      <c r="C67" s="82" t="s">
        <v>12</v>
      </c>
      <c r="D67" s="80" t="s">
        <v>185</v>
      </c>
      <c r="E67" s="81">
        <v>0</v>
      </c>
      <c r="F67" s="81">
        <v>-0.34</v>
      </c>
      <c r="G67" s="81">
        <v>-0.34</v>
      </c>
    </row>
    <row r="68" spans="2:7" ht="15.75" customHeight="1" x14ac:dyDescent="0.2">
      <c r="B68" s="74" t="s">
        <v>246</v>
      </c>
      <c r="C68" s="75" t="s">
        <v>179</v>
      </c>
      <c r="D68" s="76" t="s">
        <v>184</v>
      </c>
      <c r="E68" s="77">
        <v>0</v>
      </c>
      <c r="F68" s="77">
        <v>-0.06</v>
      </c>
      <c r="G68" s="77">
        <v>-0.06</v>
      </c>
    </row>
    <row r="69" spans="2:7" ht="15.75" customHeight="1" x14ac:dyDescent="0.2">
      <c r="B69" s="78" t="s">
        <v>246</v>
      </c>
      <c r="C69" s="82" t="s">
        <v>12</v>
      </c>
      <c r="D69" s="80" t="s">
        <v>185</v>
      </c>
      <c r="E69" s="81">
        <v>0</v>
      </c>
      <c r="F69" s="81">
        <v>-0.56999999999999995</v>
      </c>
      <c r="G69" s="81">
        <v>-0.56999999999999995</v>
      </c>
    </row>
    <row r="70" spans="2:7" ht="15.75" customHeight="1" x14ac:dyDescent="0.2">
      <c r="B70" s="74" t="s">
        <v>247</v>
      </c>
      <c r="C70" s="75" t="s">
        <v>179</v>
      </c>
      <c r="D70" s="76" t="s">
        <v>184</v>
      </c>
      <c r="E70" s="77">
        <v>0</v>
      </c>
      <c r="F70" s="77">
        <v>-0.06</v>
      </c>
      <c r="G70" s="77">
        <v>-0.06</v>
      </c>
    </row>
    <row r="71" spans="2:7" ht="15.75" customHeight="1" x14ac:dyDescent="0.2">
      <c r="B71" s="78" t="s">
        <v>247</v>
      </c>
      <c r="C71" s="82" t="s">
        <v>12</v>
      </c>
      <c r="D71" s="80" t="s">
        <v>185</v>
      </c>
      <c r="E71" s="81">
        <v>0</v>
      </c>
      <c r="F71" s="81">
        <v>-0.64</v>
      </c>
      <c r="G71" s="81">
        <v>-0.64</v>
      </c>
    </row>
    <row r="72" spans="2:7" ht="15.75" customHeight="1" x14ac:dyDescent="0.2">
      <c r="B72" s="74" t="s">
        <v>248</v>
      </c>
      <c r="C72" s="95" t="s">
        <v>189</v>
      </c>
      <c r="D72" s="76" t="s">
        <v>190</v>
      </c>
      <c r="E72" s="77">
        <v>0</v>
      </c>
      <c r="F72" s="77">
        <v>-0.92</v>
      </c>
      <c r="G72" s="77">
        <v>-0.92</v>
      </c>
    </row>
    <row r="73" spans="2:7" ht="15.75" customHeight="1" x14ac:dyDescent="0.2">
      <c r="B73" s="78" t="s">
        <v>248</v>
      </c>
      <c r="C73" s="96" t="s">
        <v>84</v>
      </c>
      <c r="D73" s="80" t="s">
        <v>188</v>
      </c>
      <c r="E73" s="81">
        <v>0</v>
      </c>
      <c r="F73" s="81">
        <v>-9.18</v>
      </c>
      <c r="G73" s="81">
        <v>-9.18</v>
      </c>
    </row>
    <row r="74" spans="2:7" ht="15.75" customHeight="1" x14ac:dyDescent="0.2">
      <c r="B74" s="74" t="s">
        <v>248</v>
      </c>
      <c r="C74" s="75" t="s">
        <v>179</v>
      </c>
      <c r="D74" s="76" t="s">
        <v>184</v>
      </c>
      <c r="E74" s="77">
        <v>0</v>
      </c>
      <c r="F74" s="77">
        <v>-0.31</v>
      </c>
      <c r="G74" s="77">
        <v>-0.31</v>
      </c>
    </row>
    <row r="75" spans="2:7" ht="15.75" customHeight="1" x14ac:dyDescent="0.2">
      <c r="B75" s="78" t="s">
        <v>248</v>
      </c>
      <c r="C75" s="82" t="s">
        <v>12</v>
      </c>
      <c r="D75" s="80" t="s">
        <v>185</v>
      </c>
      <c r="E75" s="81">
        <v>0</v>
      </c>
      <c r="F75" s="81">
        <v>-3.05</v>
      </c>
      <c r="G75" s="81">
        <v>-3.05</v>
      </c>
    </row>
    <row r="76" spans="2:7" ht="15.75" customHeight="1" x14ac:dyDescent="0.2">
      <c r="B76" s="74" t="s">
        <v>248</v>
      </c>
      <c r="C76" s="75" t="s">
        <v>179</v>
      </c>
      <c r="D76" s="76" t="s">
        <v>192</v>
      </c>
      <c r="E76" s="77">
        <v>0</v>
      </c>
      <c r="F76" s="77">
        <v>-0.12</v>
      </c>
      <c r="G76" s="77">
        <v>-0.12</v>
      </c>
    </row>
    <row r="77" spans="2:7" ht="15.75" customHeight="1" x14ac:dyDescent="0.2">
      <c r="B77" s="78" t="s">
        <v>248</v>
      </c>
      <c r="C77" s="79" t="s">
        <v>179</v>
      </c>
      <c r="D77" s="80" t="s">
        <v>193</v>
      </c>
      <c r="E77" s="81">
        <v>0</v>
      </c>
      <c r="F77" s="81">
        <v>-7.0000000000000007E-2</v>
      </c>
      <c r="G77" s="81">
        <v>-7.0000000000000007E-2</v>
      </c>
    </row>
    <row r="78" spans="2:7" ht="15.75" customHeight="1" x14ac:dyDescent="0.2">
      <c r="B78" s="74" t="s">
        <v>248</v>
      </c>
      <c r="C78" s="75" t="s">
        <v>179</v>
      </c>
      <c r="D78" s="76" t="s">
        <v>194</v>
      </c>
      <c r="E78" s="77">
        <v>0</v>
      </c>
      <c r="F78" s="77">
        <v>-7.0000000000000007E-2</v>
      </c>
      <c r="G78" s="77">
        <v>-7.0000000000000007E-2</v>
      </c>
    </row>
    <row r="79" spans="2:7" ht="15.75" customHeight="1" x14ac:dyDescent="0.2">
      <c r="B79" s="78" t="s">
        <v>248</v>
      </c>
      <c r="C79" s="79" t="s">
        <v>179</v>
      </c>
      <c r="D79" s="80" t="s">
        <v>194</v>
      </c>
      <c r="E79" s="81">
        <v>0</v>
      </c>
      <c r="F79" s="81">
        <v>-7.0000000000000007E-2</v>
      </c>
      <c r="G79" s="81">
        <v>-7.0000000000000007E-2</v>
      </c>
    </row>
    <row r="80" spans="2:7" ht="15.75" customHeight="1" x14ac:dyDescent="0.2">
      <c r="B80" s="74" t="s">
        <v>248</v>
      </c>
      <c r="C80" s="75" t="s">
        <v>181</v>
      </c>
      <c r="D80" s="76" t="s">
        <v>195</v>
      </c>
      <c r="E80" s="77">
        <v>0</v>
      </c>
      <c r="F80" s="77">
        <v>-0.72</v>
      </c>
      <c r="G80" s="77">
        <v>-0.72</v>
      </c>
    </row>
    <row r="81" spans="2:7" ht="15.75" customHeight="1" x14ac:dyDescent="0.2">
      <c r="B81" s="78" t="s">
        <v>248</v>
      </c>
      <c r="C81" s="79" t="s">
        <v>181</v>
      </c>
      <c r="D81" s="80" t="s">
        <v>249</v>
      </c>
      <c r="E81" s="81">
        <v>0</v>
      </c>
      <c r="F81" s="81">
        <v>-0.65</v>
      </c>
      <c r="G81" s="81">
        <v>-0.65</v>
      </c>
    </row>
    <row r="82" spans="2:7" ht="15.75" customHeight="1" x14ac:dyDescent="0.2">
      <c r="B82" s="74" t="s">
        <v>248</v>
      </c>
      <c r="C82" s="75" t="s">
        <v>181</v>
      </c>
      <c r="D82" s="76" t="s">
        <v>250</v>
      </c>
      <c r="E82" s="77">
        <v>0</v>
      </c>
      <c r="F82" s="77">
        <v>-0.65</v>
      </c>
      <c r="G82" s="77">
        <v>-0.65</v>
      </c>
    </row>
    <row r="83" spans="2:7" ht="15.75" customHeight="1" x14ac:dyDescent="0.2">
      <c r="B83" s="78" t="s">
        <v>248</v>
      </c>
      <c r="C83" s="79" t="s">
        <v>181</v>
      </c>
      <c r="D83" s="80" t="s">
        <v>197</v>
      </c>
      <c r="E83" s="81">
        <v>0</v>
      </c>
      <c r="F83" s="81">
        <v>-1.18</v>
      </c>
      <c r="G83" s="81">
        <v>-1.18</v>
      </c>
    </row>
    <row r="84" spans="2:7" ht="15.75" customHeight="1" x14ac:dyDescent="0.2">
      <c r="B84" s="74" t="s">
        <v>248</v>
      </c>
      <c r="C84" s="85" t="s">
        <v>198</v>
      </c>
      <c r="D84" s="76" t="s">
        <v>251</v>
      </c>
      <c r="E84" s="77">
        <v>31</v>
      </c>
      <c r="F84" s="77">
        <v>0</v>
      </c>
      <c r="G84" s="77">
        <v>31</v>
      </c>
    </row>
    <row r="85" spans="2:7" ht="15.75" customHeight="1" x14ac:dyDescent="0.2">
      <c r="B85" s="78" t="s">
        <v>248</v>
      </c>
      <c r="C85" s="79" t="s">
        <v>179</v>
      </c>
      <c r="D85" s="80" t="s">
        <v>200</v>
      </c>
      <c r="E85" s="81">
        <v>0</v>
      </c>
      <c r="F85" s="81">
        <v>-0.03</v>
      </c>
      <c r="G85" s="81">
        <v>-0.03</v>
      </c>
    </row>
    <row r="86" spans="2:7" ht="15.75" customHeight="1" x14ac:dyDescent="0.2">
      <c r="B86" s="74" t="s">
        <v>248</v>
      </c>
      <c r="C86" s="75" t="s">
        <v>181</v>
      </c>
      <c r="D86" s="76" t="s">
        <v>182</v>
      </c>
      <c r="E86" s="77">
        <v>0</v>
      </c>
      <c r="F86" s="77">
        <v>-0.31</v>
      </c>
      <c r="G86" s="77">
        <v>-0.31</v>
      </c>
    </row>
    <row r="87" spans="2:7" ht="15.75" customHeight="1" x14ac:dyDescent="0.2">
      <c r="B87" s="78" t="s">
        <v>248</v>
      </c>
      <c r="C87" s="79" t="s">
        <v>179</v>
      </c>
      <c r="D87" s="80" t="s">
        <v>200</v>
      </c>
      <c r="E87" s="81">
        <v>0</v>
      </c>
      <c r="F87" s="81">
        <v>-0.03</v>
      </c>
      <c r="G87" s="81">
        <v>-0.03</v>
      </c>
    </row>
    <row r="88" spans="2:7" ht="15.75" customHeight="1" x14ac:dyDescent="0.2">
      <c r="B88" s="74" t="s">
        <v>248</v>
      </c>
      <c r="C88" s="75" t="s">
        <v>181</v>
      </c>
      <c r="D88" s="76" t="s">
        <v>182</v>
      </c>
      <c r="E88" s="77">
        <v>0</v>
      </c>
      <c r="F88" s="77">
        <v>-0.31</v>
      </c>
      <c r="G88" s="77">
        <v>-0.31</v>
      </c>
    </row>
    <row r="89" spans="2:7" ht="15.75" customHeight="1" x14ac:dyDescent="0.2">
      <c r="B89" s="78" t="s">
        <v>252</v>
      </c>
      <c r="C89" s="84" t="s">
        <v>189</v>
      </c>
      <c r="D89" s="80" t="s">
        <v>190</v>
      </c>
      <c r="E89" s="81">
        <v>0</v>
      </c>
      <c r="F89" s="81">
        <v>-1.78</v>
      </c>
      <c r="G89" s="81">
        <v>-1.78</v>
      </c>
    </row>
    <row r="90" spans="2:7" ht="15.75" customHeight="1" x14ac:dyDescent="0.2">
      <c r="B90" s="74" t="s">
        <v>252</v>
      </c>
      <c r="C90" s="83" t="s">
        <v>84</v>
      </c>
      <c r="D90" s="76" t="s">
        <v>188</v>
      </c>
      <c r="E90" s="77">
        <v>0</v>
      </c>
      <c r="F90" s="77">
        <v>-17.84</v>
      </c>
      <c r="G90" s="77">
        <v>-17.84</v>
      </c>
    </row>
    <row r="91" spans="2:7" ht="15.75" customHeight="1" x14ac:dyDescent="0.2">
      <c r="B91" s="78" t="s">
        <v>252</v>
      </c>
      <c r="C91" s="79" t="s">
        <v>179</v>
      </c>
      <c r="D91" s="80" t="s">
        <v>184</v>
      </c>
      <c r="E91" s="81">
        <v>0</v>
      </c>
      <c r="F91" s="81">
        <v>-0.05</v>
      </c>
      <c r="G91" s="81">
        <v>-0.05</v>
      </c>
    </row>
    <row r="92" spans="2:7" ht="15.75" customHeight="1" x14ac:dyDescent="0.2">
      <c r="B92" s="74" t="s">
        <v>252</v>
      </c>
      <c r="C92" s="86" t="s">
        <v>12</v>
      </c>
      <c r="D92" s="76" t="s">
        <v>185</v>
      </c>
      <c r="E92" s="77">
        <v>0</v>
      </c>
      <c r="F92" s="77">
        <v>-0.51</v>
      </c>
      <c r="G92" s="77">
        <v>-0.51</v>
      </c>
    </row>
    <row r="93" spans="2:7" ht="15.75" customHeight="1" x14ac:dyDescent="0.2">
      <c r="B93" s="78" t="s">
        <v>253</v>
      </c>
      <c r="C93" s="79" t="s">
        <v>179</v>
      </c>
      <c r="D93" s="80" t="s">
        <v>192</v>
      </c>
      <c r="E93" s="81">
        <v>0</v>
      </c>
      <c r="F93" s="81">
        <v>-0.13</v>
      </c>
      <c r="G93" s="81">
        <v>-0.13</v>
      </c>
    </row>
    <row r="94" spans="2:7" ht="15.75" customHeight="1" x14ac:dyDescent="0.2">
      <c r="B94" s="74" t="s">
        <v>253</v>
      </c>
      <c r="C94" s="75" t="s">
        <v>179</v>
      </c>
      <c r="D94" s="76" t="s">
        <v>193</v>
      </c>
      <c r="E94" s="77">
        <v>0</v>
      </c>
      <c r="F94" s="77">
        <v>-7.0000000000000007E-2</v>
      </c>
      <c r="G94" s="77">
        <v>-7.0000000000000007E-2</v>
      </c>
    </row>
    <row r="95" spans="2:7" ht="15.75" customHeight="1" x14ac:dyDescent="0.2">
      <c r="B95" s="78" t="s">
        <v>253</v>
      </c>
      <c r="C95" s="79" t="s">
        <v>179</v>
      </c>
      <c r="D95" s="80" t="s">
        <v>194</v>
      </c>
      <c r="E95" s="81">
        <v>0</v>
      </c>
      <c r="F95" s="81">
        <v>-0.16</v>
      </c>
      <c r="G95" s="81">
        <v>-0.16</v>
      </c>
    </row>
    <row r="96" spans="2:7" ht="15.75" customHeight="1" x14ac:dyDescent="0.2">
      <c r="B96" s="74" t="s">
        <v>253</v>
      </c>
      <c r="C96" s="75" t="s">
        <v>181</v>
      </c>
      <c r="D96" s="76" t="s">
        <v>195</v>
      </c>
      <c r="E96" s="77">
        <v>0</v>
      </c>
      <c r="F96" s="77">
        <v>-0.65</v>
      </c>
      <c r="G96" s="77">
        <v>-0.65</v>
      </c>
    </row>
    <row r="97" spans="2:7" ht="15.75" customHeight="1" x14ac:dyDescent="0.2">
      <c r="B97" s="78" t="s">
        <v>253</v>
      </c>
      <c r="C97" s="79" t="s">
        <v>181</v>
      </c>
      <c r="D97" s="80" t="s">
        <v>254</v>
      </c>
      <c r="E97" s="81">
        <v>0</v>
      </c>
      <c r="F97" s="81">
        <v>-1.63</v>
      </c>
      <c r="G97" s="81">
        <v>-1.63</v>
      </c>
    </row>
    <row r="98" spans="2:7" ht="15.75" customHeight="1" x14ac:dyDescent="0.2">
      <c r="B98" s="74" t="s">
        <v>253</v>
      </c>
      <c r="C98" s="75" t="s">
        <v>181</v>
      </c>
      <c r="D98" s="76" t="s">
        <v>197</v>
      </c>
      <c r="E98" s="77">
        <v>0</v>
      </c>
      <c r="F98" s="77">
        <v>-1.3</v>
      </c>
      <c r="G98" s="77">
        <v>-1.3</v>
      </c>
    </row>
    <row r="99" spans="2:7" ht="15.75" customHeight="1" x14ac:dyDescent="0.2">
      <c r="B99" s="78" t="s">
        <v>253</v>
      </c>
      <c r="C99" s="87" t="s">
        <v>198</v>
      </c>
      <c r="D99" s="80" t="s">
        <v>255</v>
      </c>
      <c r="E99" s="81">
        <v>35</v>
      </c>
      <c r="F99" s="81">
        <v>0</v>
      </c>
      <c r="G99" s="81">
        <v>35</v>
      </c>
    </row>
    <row r="100" spans="2:7" ht="15.75" customHeight="1" x14ac:dyDescent="0.2">
      <c r="B100" s="74" t="s">
        <v>253</v>
      </c>
      <c r="C100" s="75" t="s">
        <v>179</v>
      </c>
      <c r="D100" s="76" t="s">
        <v>200</v>
      </c>
      <c r="E100" s="77">
        <v>0</v>
      </c>
      <c r="F100" s="77">
        <v>-0.03</v>
      </c>
      <c r="G100" s="77">
        <v>-0.03</v>
      </c>
    </row>
    <row r="101" spans="2:7" ht="15.75" customHeight="1" x14ac:dyDescent="0.2">
      <c r="B101" s="78" t="s">
        <v>253</v>
      </c>
      <c r="C101" s="79" t="s">
        <v>181</v>
      </c>
      <c r="D101" s="80" t="s">
        <v>182</v>
      </c>
      <c r="E101" s="81">
        <v>0</v>
      </c>
      <c r="F101" s="81">
        <v>-0.31</v>
      </c>
      <c r="G101" s="81">
        <v>-0.31</v>
      </c>
    </row>
    <row r="102" spans="2:7" ht="15.75" customHeight="1" x14ac:dyDescent="0.2">
      <c r="B102" s="74" t="s">
        <v>253</v>
      </c>
      <c r="C102" s="75" t="s">
        <v>179</v>
      </c>
      <c r="D102" s="76" t="s">
        <v>184</v>
      </c>
      <c r="E102" s="77">
        <v>0</v>
      </c>
      <c r="F102" s="77">
        <v>-0.19</v>
      </c>
      <c r="G102" s="77">
        <v>-0.19</v>
      </c>
    </row>
    <row r="103" spans="2:7" ht="15.75" customHeight="1" x14ac:dyDescent="0.2">
      <c r="B103" s="78" t="s">
        <v>253</v>
      </c>
      <c r="C103" s="82" t="s">
        <v>12</v>
      </c>
      <c r="D103" s="80" t="s">
        <v>185</v>
      </c>
      <c r="E103" s="81">
        <v>0</v>
      </c>
      <c r="F103" s="81">
        <v>-1.93</v>
      </c>
      <c r="G103" s="81">
        <v>-1.93</v>
      </c>
    </row>
    <row r="104" spans="2:7" ht="15.75" customHeight="1" x14ac:dyDescent="0.2">
      <c r="B104" s="74" t="s">
        <v>256</v>
      </c>
      <c r="C104" s="75" t="s">
        <v>179</v>
      </c>
      <c r="D104" s="76" t="s">
        <v>184</v>
      </c>
      <c r="E104" s="77">
        <v>0</v>
      </c>
      <c r="F104" s="77">
        <v>-0.19</v>
      </c>
      <c r="G104" s="77">
        <v>-0.19</v>
      </c>
    </row>
    <row r="105" spans="2:7" ht="15.75" customHeight="1" x14ac:dyDescent="0.2">
      <c r="B105" s="78" t="s">
        <v>256</v>
      </c>
      <c r="C105" s="82" t="s">
        <v>12</v>
      </c>
      <c r="D105" s="80" t="s">
        <v>185</v>
      </c>
      <c r="E105" s="81">
        <v>0</v>
      </c>
      <c r="F105" s="81">
        <v>-1.87</v>
      </c>
      <c r="G105" s="81">
        <v>-1.87</v>
      </c>
    </row>
    <row r="106" spans="2:7" ht="15.75" customHeight="1" x14ac:dyDescent="0.2">
      <c r="B106" s="74" t="s">
        <v>257</v>
      </c>
      <c r="C106" s="75" t="s">
        <v>179</v>
      </c>
      <c r="D106" s="76" t="s">
        <v>184</v>
      </c>
      <c r="E106" s="77">
        <v>0</v>
      </c>
      <c r="F106" s="77">
        <v>-7.0000000000000007E-2</v>
      </c>
      <c r="G106" s="77">
        <v>-7.0000000000000007E-2</v>
      </c>
    </row>
    <row r="107" spans="2:7" ht="15.75" customHeight="1" x14ac:dyDescent="0.2">
      <c r="B107" s="78" t="s">
        <v>257</v>
      </c>
      <c r="C107" s="82" t="s">
        <v>12</v>
      </c>
      <c r="D107" s="80" t="s">
        <v>185</v>
      </c>
      <c r="E107" s="81">
        <v>0</v>
      </c>
      <c r="F107" s="81">
        <v>-0.72</v>
      </c>
      <c r="G107" s="81">
        <v>-0.72</v>
      </c>
    </row>
    <row r="108" spans="2:7" ht="15.75" customHeight="1" x14ac:dyDescent="0.2">
      <c r="B108" s="74" t="s">
        <v>258</v>
      </c>
      <c r="C108" s="83" t="s">
        <v>84</v>
      </c>
      <c r="D108" s="76" t="s">
        <v>188</v>
      </c>
      <c r="E108" s="77">
        <v>0</v>
      </c>
      <c r="F108" s="77">
        <v>-9.1999999999999993</v>
      </c>
      <c r="G108" s="77">
        <v>-9.1999999999999993</v>
      </c>
    </row>
    <row r="109" spans="2:7" ht="15.75" customHeight="1" x14ac:dyDescent="0.2">
      <c r="B109" s="78" t="s">
        <v>258</v>
      </c>
      <c r="C109" s="84" t="s">
        <v>189</v>
      </c>
      <c r="D109" s="80" t="s">
        <v>190</v>
      </c>
      <c r="E109" s="81">
        <v>0</v>
      </c>
      <c r="F109" s="81">
        <v>-0.92</v>
      </c>
      <c r="G109" s="81">
        <v>-0.92</v>
      </c>
    </row>
    <row r="110" spans="2:7" ht="15.75" customHeight="1" x14ac:dyDescent="0.2">
      <c r="B110" s="74" t="s">
        <v>258</v>
      </c>
      <c r="C110" s="75" t="s">
        <v>179</v>
      </c>
      <c r="D110" s="76" t="s">
        <v>184</v>
      </c>
      <c r="E110" s="77">
        <v>0</v>
      </c>
      <c r="F110" s="77">
        <v>-0.22</v>
      </c>
      <c r="G110" s="77">
        <v>-0.22</v>
      </c>
    </row>
    <row r="111" spans="2:7" ht="15.75" customHeight="1" x14ac:dyDescent="0.2">
      <c r="B111" s="78" t="s">
        <v>258</v>
      </c>
      <c r="C111" s="82" t="s">
        <v>12</v>
      </c>
      <c r="D111" s="80" t="s">
        <v>185</v>
      </c>
      <c r="E111" s="81">
        <v>0</v>
      </c>
      <c r="F111" s="81">
        <v>-2.19</v>
      </c>
      <c r="G111" s="81">
        <v>-2.19</v>
      </c>
    </row>
    <row r="112" spans="2:7" ht="15.75" customHeight="1" x14ac:dyDescent="0.2">
      <c r="B112" s="74" t="s">
        <v>259</v>
      </c>
      <c r="C112" s="75" t="s">
        <v>179</v>
      </c>
      <c r="D112" s="76" t="s">
        <v>192</v>
      </c>
      <c r="E112" s="77">
        <v>0</v>
      </c>
      <c r="F112" s="77">
        <v>-0.08</v>
      </c>
      <c r="G112" s="77">
        <v>-0.08</v>
      </c>
    </row>
    <row r="113" spans="2:7" ht="15.75" customHeight="1" x14ac:dyDescent="0.2">
      <c r="B113" s="78" t="s">
        <v>259</v>
      </c>
      <c r="C113" s="79" t="s">
        <v>179</v>
      </c>
      <c r="D113" s="80" t="s">
        <v>193</v>
      </c>
      <c r="E113" s="81">
        <v>0</v>
      </c>
      <c r="F113" s="81">
        <v>-7.0000000000000007E-2</v>
      </c>
      <c r="G113" s="81">
        <v>-7.0000000000000007E-2</v>
      </c>
    </row>
    <row r="114" spans="2:7" ht="15.75" customHeight="1" x14ac:dyDescent="0.2">
      <c r="B114" s="74" t="s">
        <v>259</v>
      </c>
      <c r="C114" s="75" t="s">
        <v>179</v>
      </c>
      <c r="D114" s="76" t="s">
        <v>194</v>
      </c>
      <c r="E114" s="77">
        <v>0</v>
      </c>
      <c r="F114" s="77">
        <v>-0.05</v>
      </c>
      <c r="G114" s="77">
        <v>-0.05</v>
      </c>
    </row>
    <row r="115" spans="2:7" ht="15.75" customHeight="1" x14ac:dyDescent="0.2">
      <c r="B115" s="78" t="s">
        <v>259</v>
      </c>
      <c r="C115" s="79" t="s">
        <v>181</v>
      </c>
      <c r="D115" s="80" t="s">
        <v>195</v>
      </c>
      <c r="E115" s="81">
        <v>0</v>
      </c>
      <c r="F115" s="81">
        <v>-0.65</v>
      </c>
      <c r="G115" s="81">
        <v>-0.65</v>
      </c>
    </row>
    <row r="116" spans="2:7" ht="15.75" customHeight="1" x14ac:dyDescent="0.2">
      <c r="B116" s="74" t="s">
        <v>259</v>
      </c>
      <c r="C116" s="75" t="s">
        <v>181</v>
      </c>
      <c r="D116" s="76" t="s">
        <v>230</v>
      </c>
      <c r="E116" s="77">
        <v>0</v>
      </c>
      <c r="F116" s="77">
        <v>-0.46</v>
      </c>
      <c r="G116" s="77">
        <v>-0.46</v>
      </c>
    </row>
    <row r="117" spans="2:7" ht="15.75" customHeight="1" x14ac:dyDescent="0.2">
      <c r="B117" s="78" t="s">
        <v>259</v>
      </c>
      <c r="C117" s="87" t="s">
        <v>198</v>
      </c>
      <c r="D117" s="80" t="s">
        <v>260</v>
      </c>
      <c r="E117" s="81">
        <v>17</v>
      </c>
      <c r="F117" s="81">
        <v>0</v>
      </c>
      <c r="G117" s="81">
        <v>17</v>
      </c>
    </row>
    <row r="118" spans="2:7" ht="15.75" customHeight="1" x14ac:dyDescent="0.2">
      <c r="B118" s="74" t="s">
        <v>259</v>
      </c>
      <c r="C118" s="75" t="s">
        <v>181</v>
      </c>
      <c r="D118" s="76" t="s">
        <v>197</v>
      </c>
      <c r="E118" s="77">
        <v>0</v>
      </c>
      <c r="F118" s="77">
        <v>-0.76</v>
      </c>
      <c r="G118" s="77">
        <v>-0.76</v>
      </c>
    </row>
    <row r="119" spans="2:7" ht="15.75" customHeight="1" x14ac:dyDescent="0.2">
      <c r="B119" s="78" t="s">
        <v>259</v>
      </c>
      <c r="C119" s="79" t="s">
        <v>179</v>
      </c>
      <c r="D119" s="80" t="s">
        <v>200</v>
      </c>
      <c r="E119" s="81">
        <v>0</v>
      </c>
      <c r="F119" s="81">
        <v>-0.03</v>
      </c>
      <c r="G119" s="81">
        <v>-0.03</v>
      </c>
    </row>
    <row r="120" spans="2:7" ht="15.75" customHeight="1" x14ac:dyDescent="0.2">
      <c r="B120" s="74" t="s">
        <v>259</v>
      </c>
      <c r="C120" s="75" t="s">
        <v>181</v>
      </c>
      <c r="D120" s="76" t="s">
        <v>182</v>
      </c>
      <c r="E120" s="77">
        <v>0</v>
      </c>
      <c r="F120" s="77">
        <v>-0.31</v>
      </c>
      <c r="G120" s="77">
        <v>-0.31</v>
      </c>
    </row>
    <row r="121" spans="2:7" ht="15.75" customHeight="1" x14ac:dyDescent="0.2">
      <c r="B121" s="78" t="s">
        <v>259</v>
      </c>
      <c r="C121" s="79" t="s">
        <v>179</v>
      </c>
      <c r="D121" s="80" t="s">
        <v>184</v>
      </c>
      <c r="E121" s="81">
        <v>0</v>
      </c>
      <c r="F121" s="81">
        <v>-7.0000000000000007E-2</v>
      </c>
      <c r="G121" s="81">
        <v>-7.0000000000000007E-2</v>
      </c>
    </row>
    <row r="122" spans="2:7" ht="15.75" customHeight="1" x14ac:dyDescent="0.2">
      <c r="B122" s="74" t="s">
        <v>259</v>
      </c>
      <c r="C122" s="86" t="s">
        <v>12</v>
      </c>
      <c r="D122" s="76" t="s">
        <v>185</v>
      </c>
      <c r="E122" s="77">
        <v>0</v>
      </c>
      <c r="F122" s="77">
        <v>-0.68</v>
      </c>
      <c r="G122" s="77">
        <v>-0.68</v>
      </c>
    </row>
    <row r="123" spans="2:7" ht="15.75" customHeight="1" x14ac:dyDescent="0.2">
      <c r="B123" s="78" t="s">
        <v>261</v>
      </c>
      <c r="C123" s="79" t="s">
        <v>179</v>
      </c>
      <c r="D123" s="80" t="s">
        <v>184</v>
      </c>
      <c r="E123" s="81">
        <v>0</v>
      </c>
      <c r="F123" s="81">
        <v>-0.13</v>
      </c>
      <c r="G123" s="81">
        <v>-0.13</v>
      </c>
    </row>
    <row r="124" spans="2:7" ht="15.75" customHeight="1" x14ac:dyDescent="0.2">
      <c r="B124" s="74" t="s">
        <v>261</v>
      </c>
      <c r="C124" s="86" t="s">
        <v>12</v>
      </c>
      <c r="D124" s="76" t="s">
        <v>185</v>
      </c>
      <c r="E124" s="77">
        <v>0</v>
      </c>
      <c r="F124" s="77">
        <v>-1.25</v>
      </c>
      <c r="G124" s="77">
        <v>-1.25</v>
      </c>
    </row>
    <row r="125" spans="2:7" ht="15.75" customHeight="1" x14ac:dyDescent="0.2">
      <c r="B125" s="78" t="s">
        <v>262</v>
      </c>
      <c r="C125" s="79" t="s">
        <v>179</v>
      </c>
      <c r="D125" s="80" t="s">
        <v>184</v>
      </c>
      <c r="E125" s="81">
        <v>0</v>
      </c>
      <c r="F125" s="81">
        <v>-0.19</v>
      </c>
      <c r="G125" s="81">
        <v>-0.19</v>
      </c>
    </row>
    <row r="126" spans="2:7" ht="15.75" customHeight="1" x14ac:dyDescent="0.2">
      <c r="B126" s="74" t="s">
        <v>262</v>
      </c>
      <c r="C126" s="86" t="s">
        <v>12</v>
      </c>
      <c r="D126" s="76" t="s">
        <v>185</v>
      </c>
      <c r="E126" s="77">
        <v>0</v>
      </c>
      <c r="F126" s="77">
        <v>-1.87</v>
      </c>
      <c r="G126" s="77">
        <v>-1.87</v>
      </c>
    </row>
    <row r="127" spans="2:7" ht="15.75" customHeight="1" x14ac:dyDescent="0.2">
      <c r="B127" s="78" t="s">
        <v>263</v>
      </c>
      <c r="C127" s="79" t="s">
        <v>179</v>
      </c>
      <c r="D127" s="80" t="s">
        <v>184</v>
      </c>
      <c r="E127" s="81">
        <v>0</v>
      </c>
      <c r="F127" s="81">
        <v>-0.18</v>
      </c>
      <c r="G127" s="81">
        <v>-0.18</v>
      </c>
    </row>
    <row r="128" spans="2:7" ht="15.75" customHeight="1" x14ac:dyDescent="0.2">
      <c r="B128" s="74" t="s">
        <v>263</v>
      </c>
      <c r="C128" s="86" t="s">
        <v>12</v>
      </c>
      <c r="D128" s="76" t="s">
        <v>185</v>
      </c>
      <c r="E128" s="77">
        <v>0</v>
      </c>
      <c r="F128" s="77">
        <v>-1.79</v>
      </c>
      <c r="G128" s="77">
        <v>-1.79</v>
      </c>
    </row>
    <row r="129" spans="2:7" ht="15.75" customHeight="1" x14ac:dyDescent="0.2">
      <c r="B129" s="78" t="s">
        <v>263</v>
      </c>
      <c r="C129" s="84" t="s">
        <v>189</v>
      </c>
      <c r="D129" s="80" t="s">
        <v>190</v>
      </c>
      <c r="E129" s="81">
        <v>0</v>
      </c>
      <c r="F129" s="81">
        <v>-1.27</v>
      </c>
      <c r="G129" s="81">
        <v>-1.27</v>
      </c>
    </row>
    <row r="130" spans="2:7" ht="15.75" customHeight="1" x14ac:dyDescent="0.2">
      <c r="B130" s="74" t="s">
        <v>263</v>
      </c>
      <c r="C130" s="83" t="s">
        <v>84</v>
      </c>
      <c r="D130" s="76" t="s">
        <v>188</v>
      </c>
      <c r="E130" s="77">
        <v>0</v>
      </c>
      <c r="F130" s="77">
        <v>-12.62</v>
      </c>
      <c r="G130" s="77">
        <v>-12.62</v>
      </c>
    </row>
    <row r="131" spans="2:7" ht="15.75" customHeight="1" x14ac:dyDescent="0.2">
      <c r="B131" s="78" t="s">
        <v>264</v>
      </c>
      <c r="C131" s="79" t="s">
        <v>179</v>
      </c>
      <c r="D131" s="80" t="s">
        <v>184</v>
      </c>
      <c r="E131" s="81">
        <v>0</v>
      </c>
      <c r="F131" s="81">
        <v>-0.03</v>
      </c>
      <c r="G131" s="81">
        <v>-0.03</v>
      </c>
    </row>
    <row r="132" spans="2:7" ht="15.75" customHeight="1" x14ac:dyDescent="0.2">
      <c r="B132" s="74" t="s">
        <v>264</v>
      </c>
      <c r="C132" s="86" t="s">
        <v>12</v>
      </c>
      <c r="D132" s="76" t="s">
        <v>185</v>
      </c>
      <c r="E132" s="77">
        <v>0</v>
      </c>
      <c r="F132" s="77">
        <v>-0.26</v>
      </c>
      <c r="G132" s="77">
        <v>-0.26</v>
      </c>
    </row>
    <row r="133" spans="2:7" ht="15.75" customHeight="1" x14ac:dyDescent="0.2">
      <c r="B133" s="78" t="s">
        <v>265</v>
      </c>
      <c r="C133" s="79" t="s">
        <v>179</v>
      </c>
      <c r="D133" s="80" t="s">
        <v>180</v>
      </c>
      <c r="E133" s="81">
        <v>0</v>
      </c>
      <c r="F133" s="81">
        <v>-0.03</v>
      </c>
      <c r="G133" s="81">
        <v>-0.03</v>
      </c>
    </row>
    <row r="134" spans="2:7" ht="15.75" customHeight="1" x14ac:dyDescent="0.2">
      <c r="B134" s="74" t="s">
        <v>265</v>
      </c>
      <c r="C134" s="75" t="s">
        <v>181</v>
      </c>
      <c r="D134" s="76" t="s">
        <v>182</v>
      </c>
      <c r="E134" s="77">
        <v>0</v>
      </c>
      <c r="F134" s="77">
        <v>-0.31</v>
      </c>
      <c r="G134" s="77">
        <v>-0.31</v>
      </c>
    </row>
    <row r="135" spans="2:7" ht="15.75" customHeight="1" x14ac:dyDescent="0.2">
      <c r="B135" s="78" t="s">
        <v>265</v>
      </c>
      <c r="C135" s="79" t="s">
        <v>179</v>
      </c>
      <c r="D135" s="80" t="s">
        <v>192</v>
      </c>
      <c r="E135" s="81">
        <v>0</v>
      </c>
      <c r="F135" s="81">
        <v>-0.12</v>
      </c>
      <c r="G135" s="81">
        <v>-0.12</v>
      </c>
    </row>
    <row r="136" spans="2:7" ht="15.75" customHeight="1" x14ac:dyDescent="0.2">
      <c r="B136" s="74" t="s">
        <v>265</v>
      </c>
      <c r="C136" s="75" t="s">
        <v>179</v>
      </c>
      <c r="D136" s="76" t="s">
        <v>193</v>
      </c>
      <c r="E136" s="77">
        <v>0</v>
      </c>
      <c r="F136" s="77">
        <v>-7.0000000000000007E-2</v>
      </c>
      <c r="G136" s="77">
        <v>-7.0000000000000007E-2</v>
      </c>
    </row>
    <row r="137" spans="2:7" ht="15.75" customHeight="1" x14ac:dyDescent="0.2">
      <c r="B137" s="78" t="s">
        <v>265</v>
      </c>
      <c r="C137" s="79" t="s">
        <v>179</v>
      </c>
      <c r="D137" s="80" t="s">
        <v>194</v>
      </c>
      <c r="E137" s="81">
        <v>0</v>
      </c>
      <c r="F137" s="81">
        <v>-0.15</v>
      </c>
      <c r="G137" s="81">
        <v>-0.15</v>
      </c>
    </row>
    <row r="138" spans="2:7" ht="15.75" customHeight="1" x14ac:dyDescent="0.2">
      <c r="B138" s="74" t="s">
        <v>265</v>
      </c>
      <c r="C138" s="75" t="s">
        <v>181</v>
      </c>
      <c r="D138" s="76" t="s">
        <v>195</v>
      </c>
      <c r="E138" s="77">
        <v>0</v>
      </c>
      <c r="F138" s="77">
        <v>-0.65</v>
      </c>
      <c r="G138" s="77">
        <v>-0.65</v>
      </c>
    </row>
    <row r="139" spans="2:7" ht="15.75" customHeight="1" x14ac:dyDescent="0.2">
      <c r="B139" s="78" t="s">
        <v>265</v>
      </c>
      <c r="C139" s="79" t="s">
        <v>181</v>
      </c>
      <c r="D139" s="80" t="s">
        <v>254</v>
      </c>
      <c r="E139" s="81">
        <v>0</v>
      </c>
      <c r="F139" s="81">
        <v>-1.46</v>
      </c>
      <c r="G139" s="81">
        <v>-1.46</v>
      </c>
    </row>
    <row r="140" spans="2:7" ht="15.75" customHeight="1" x14ac:dyDescent="0.2">
      <c r="B140" s="74" t="s">
        <v>265</v>
      </c>
      <c r="C140" s="75" t="s">
        <v>181</v>
      </c>
      <c r="D140" s="76" t="s">
        <v>197</v>
      </c>
      <c r="E140" s="77">
        <v>0</v>
      </c>
      <c r="F140" s="77">
        <v>-1.23</v>
      </c>
      <c r="G140" s="77">
        <v>-1.23</v>
      </c>
    </row>
    <row r="141" spans="2:7" ht="15.75" customHeight="1" x14ac:dyDescent="0.2">
      <c r="B141" s="78" t="s">
        <v>265</v>
      </c>
      <c r="C141" s="87" t="s">
        <v>198</v>
      </c>
      <c r="D141" s="80" t="s">
        <v>266</v>
      </c>
      <c r="E141" s="81">
        <v>32.5</v>
      </c>
      <c r="F141" s="81">
        <v>0</v>
      </c>
      <c r="G141" s="81">
        <v>32.5</v>
      </c>
    </row>
    <row r="142" spans="2:7" ht="15.75" customHeight="1" x14ac:dyDescent="0.2">
      <c r="B142" s="74" t="s">
        <v>265</v>
      </c>
      <c r="C142" s="75" t="s">
        <v>179</v>
      </c>
      <c r="D142" s="76" t="s">
        <v>200</v>
      </c>
      <c r="E142" s="77">
        <v>0</v>
      </c>
      <c r="F142" s="77">
        <v>-0.03</v>
      </c>
      <c r="G142" s="77">
        <v>-0.03</v>
      </c>
    </row>
    <row r="143" spans="2:7" ht="15.75" customHeight="1" x14ac:dyDescent="0.2">
      <c r="B143" s="78" t="s">
        <v>265</v>
      </c>
      <c r="C143" s="79" t="s">
        <v>181</v>
      </c>
      <c r="D143" s="80" t="s">
        <v>182</v>
      </c>
      <c r="E143" s="81">
        <v>0</v>
      </c>
      <c r="F143" s="81">
        <v>-0.31</v>
      </c>
      <c r="G143" s="81">
        <v>-0.31</v>
      </c>
    </row>
    <row r="144" spans="2:7" ht="15.75" customHeight="1" x14ac:dyDescent="0.2">
      <c r="B144" s="74" t="s">
        <v>265</v>
      </c>
      <c r="C144" s="75" t="s">
        <v>179</v>
      </c>
      <c r="D144" s="76" t="s">
        <v>184</v>
      </c>
      <c r="E144" s="77">
        <v>0</v>
      </c>
      <c r="F144" s="77">
        <v>-0.04</v>
      </c>
      <c r="G144" s="77">
        <v>-0.04</v>
      </c>
    </row>
    <row r="145" spans="2:7" ht="15.75" customHeight="1" x14ac:dyDescent="0.2">
      <c r="B145" s="78" t="s">
        <v>265</v>
      </c>
      <c r="C145" s="82" t="s">
        <v>12</v>
      </c>
      <c r="D145" s="80" t="s">
        <v>185</v>
      </c>
      <c r="E145" s="81">
        <v>0</v>
      </c>
      <c r="F145" s="81">
        <v>-0.43</v>
      </c>
      <c r="G145" s="81">
        <v>-0.43</v>
      </c>
    </row>
    <row r="146" spans="2:7" ht="15.75" customHeight="1" x14ac:dyDescent="0.2">
      <c r="B146" s="74" t="s">
        <v>267</v>
      </c>
      <c r="C146" s="75" t="s">
        <v>179</v>
      </c>
      <c r="D146" s="76" t="s">
        <v>184</v>
      </c>
      <c r="E146" s="77">
        <v>0</v>
      </c>
      <c r="F146" s="77">
        <v>-0.09</v>
      </c>
      <c r="G146" s="77">
        <v>-0.09</v>
      </c>
    </row>
    <row r="147" spans="2:7" ht="15.75" customHeight="1" x14ac:dyDescent="0.2">
      <c r="B147" s="78" t="s">
        <v>267</v>
      </c>
      <c r="C147" s="82" t="s">
        <v>12</v>
      </c>
      <c r="D147" s="80" t="s">
        <v>185</v>
      </c>
      <c r="E147" s="81">
        <v>0</v>
      </c>
      <c r="F147" s="81">
        <v>-0.89</v>
      </c>
      <c r="G147" s="81">
        <v>-0.89</v>
      </c>
    </row>
    <row r="148" spans="2:7" ht="19.5" customHeight="1" x14ac:dyDescent="0.2">
      <c r="B148" s="2" t="s">
        <v>212</v>
      </c>
      <c r="C148" s="2"/>
      <c r="D148" s="2"/>
      <c r="E148" s="2"/>
      <c r="F148" s="2"/>
      <c r="G148" s="2"/>
    </row>
    <row r="149" spans="2:7" ht="18" customHeight="1" x14ac:dyDescent="0.2">
      <c r="B149" s="38" t="s">
        <v>213</v>
      </c>
      <c r="C149" s="56"/>
      <c r="D149" s="56"/>
      <c r="E149" s="39">
        <v>149.5</v>
      </c>
      <c r="F149" s="39"/>
      <c r="G149" s="39">
        <v>149.5</v>
      </c>
    </row>
    <row r="150" spans="2:7" ht="18" customHeight="1" x14ac:dyDescent="0.2">
      <c r="B150" s="38" t="s">
        <v>214</v>
      </c>
      <c r="C150" s="56"/>
      <c r="D150" s="56"/>
      <c r="E150" s="39"/>
      <c r="F150" s="39">
        <v>-20.69</v>
      </c>
      <c r="G150" s="39">
        <v>-20.69</v>
      </c>
    </row>
    <row r="151" spans="2:7" ht="18" customHeight="1" x14ac:dyDescent="0.2">
      <c r="B151" s="38" t="s">
        <v>215</v>
      </c>
      <c r="C151" s="56"/>
      <c r="D151" s="56"/>
      <c r="E151" s="39"/>
      <c r="F151" s="39">
        <v>-6.28</v>
      </c>
      <c r="G151" s="39">
        <v>-6.28</v>
      </c>
    </row>
    <row r="152" spans="2:7" ht="18" customHeight="1" x14ac:dyDescent="0.2">
      <c r="B152" s="38" t="s">
        <v>216</v>
      </c>
      <c r="C152" s="56"/>
      <c r="D152" s="56"/>
      <c r="E152" s="39"/>
      <c r="F152" s="39">
        <v>-41.45</v>
      </c>
      <c r="G152" s="39">
        <v>-41.45</v>
      </c>
    </row>
    <row r="153" spans="2:7" ht="18" customHeight="1" x14ac:dyDescent="0.2">
      <c r="B153" s="38" t="s">
        <v>217</v>
      </c>
      <c r="C153" s="56"/>
      <c r="D153" s="56"/>
      <c r="E153" s="39"/>
      <c r="F153" s="39">
        <v>-67.209999999999994</v>
      </c>
      <c r="G153" s="39">
        <v>-67.209999999999994</v>
      </c>
    </row>
    <row r="154" spans="2:7" ht="18" customHeight="1" x14ac:dyDescent="0.2">
      <c r="B154" s="38" t="s">
        <v>218</v>
      </c>
      <c r="C154" s="56"/>
      <c r="D154" s="56"/>
      <c r="E154" s="39"/>
      <c r="F154" s="39">
        <v>-6.73</v>
      </c>
      <c r="G154" s="39">
        <v>-6.73</v>
      </c>
    </row>
    <row r="156" spans="2:7" ht="9.75" customHeight="1" x14ac:dyDescent="0.2"/>
    <row r="157" spans="2:7" ht="21.75" customHeight="1" x14ac:dyDescent="0.2">
      <c r="B157" s="1" t="s">
        <v>220</v>
      </c>
      <c r="C157" s="1"/>
      <c r="D157" s="1"/>
      <c r="E157" s="1"/>
      <c r="F157" s="1"/>
      <c r="G157" s="1"/>
    </row>
    <row r="158" spans="2:7" ht="18" customHeight="1" x14ac:dyDescent="0.2">
      <c r="B158" s="89" t="s">
        <v>221</v>
      </c>
      <c r="C158" s="89" t="s">
        <v>74</v>
      </c>
      <c r="D158" s="89" t="s">
        <v>222</v>
      </c>
      <c r="E158" s="89" t="s">
        <v>223</v>
      </c>
      <c r="F158" s="89" t="s">
        <v>224</v>
      </c>
      <c r="G158" s="89" t="s">
        <v>179</v>
      </c>
    </row>
    <row r="159" spans="2:7" ht="15.75" customHeight="1" x14ac:dyDescent="0.2">
      <c r="B159" s="90" t="s">
        <v>225</v>
      </c>
      <c r="C159" s="91"/>
      <c r="D159" s="91"/>
      <c r="E159" s="91"/>
      <c r="F159" s="91"/>
      <c r="G159" s="91"/>
    </row>
    <row r="160" spans="2:7" ht="19.5" customHeight="1" x14ac:dyDescent="0.2">
      <c r="B160" s="92" t="s">
        <v>226</v>
      </c>
      <c r="C160" s="92"/>
      <c r="D160" s="92"/>
      <c r="E160" s="92"/>
      <c r="F160" s="92"/>
      <c r="G160" s="92"/>
    </row>
    <row r="161" spans="2:7" ht="18" customHeight="1" x14ac:dyDescent="0.2">
      <c r="B161" s="38" t="s">
        <v>227</v>
      </c>
      <c r="C161" s="93"/>
      <c r="D161" s="93"/>
      <c r="E161" s="39">
        <v>0</v>
      </c>
      <c r="F161" s="39">
        <v>0</v>
      </c>
      <c r="G161" s="39">
        <v>0</v>
      </c>
    </row>
    <row r="162" spans="2:7" ht="15" customHeight="1" x14ac:dyDescent="0.2">
      <c r="B162" s="94"/>
      <c r="C162" s="94"/>
      <c r="D162" s="94"/>
      <c r="E162" s="94"/>
      <c r="F162" s="94"/>
      <c r="G162" s="94"/>
    </row>
    <row r="163" spans="2:7" ht="15" customHeight="1" x14ac:dyDescent="0.2">
      <c r="B163" s="94"/>
      <c r="C163" s="94"/>
      <c r="D163" s="94"/>
      <c r="E163" s="94"/>
      <c r="F163" s="94"/>
      <c r="G163" s="94"/>
    </row>
    <row r="164" spans="2:7" ht="15" customHeight="1" x14ac:dyDescent="0.2">
      <c r="B164" s="94"/>
      <c r="C164" s="94"/>
      <c r="D164" s="94"/>
      <c r="E164" s="94"/>
      <c r="F164" s="94"/>
      <c r="G164" s="94"/>
    </row>
    <row r="165" spans="2:7" ht="15" customHeight="1" x14ac:dyDescent="0.2">
      <c r="B165" s="94"/>
      <c r="C165" s="94"/>
      <c r="D165" s="94"/>
      <c r="E165" s="94"/>
      <c r="F165" s="94"/>
      <c r="G165" s="94"/>
    </row>
    <row r="166" spans="2:7" ht="15" customHeight="1" x14ac:dyDescent="0.2">
      <c r="B166" s="94"/>
      <c r="C166" s="94"/>
      <c r="D166" s="94"/>
      <c r="E166" s="94"/>
      <c r="F166" s="94"/>
      <c r="G166" s="94"/>
    </row>
    <row r="167" spans="2:7" ht="15" customHeight="1" x14ac:dyDescent="0.2">
      <c r="B167" s="94"/>
      <c r="C167" s="94"/>
      <c r="D167" s="94"/>
      <c r="E167" s="94"/>
      <c r="F167" s="94"/>
      <c r="G167" s="94"/>
    </row>
    <row r="168" spans="2:7" ht="15" customHeight="1" x14ac:dyDescent="0.2">
      <c r="B168" s="94"/>
      <c r="C168" s="94"/>
      <c r="D168" s="94"/>
      <c r="E168" s="94"/>
      <c r="F168" s="94"/>
      <c r="G168" s="94"/>
    </row>
    <row r="169" spans="2:7" ht="15" customHeight="1" x14ac:dyDescent="0.2">
      <c r="B169" s="94"/>
      <c r="C169" s="94"/>
      <c r="D169" s="94"/>
      <c r="E169" s="94"/>
      <c r="F169" s="94"/>
      <c r="G169" s="94"/>
    </row>
    <row r="170" spans="2:7" ht="15" customHeight="1" x14ac:dyDescent="0.2">
      <c r="B170" s="94"/>
      <c r="C170" s="94"/>
      <c r="D170" s="94"/>
      <c r="E170" s="94"/>
      <c r="F170" s="94"/>
      <c r="G170" s="94"/>
    </row>
    <row r="171" spans="2:7" ht="15" customHeight="1" x14ac:dyDescent="0.2">
      <c r="B171" s="94"/>
      <c r="C171" s="94"/>
      <c r="D171" s="94"/>
      <c r="E171" s="94"/>
      <c r="F171" s="94"/>
      <c r="G171" s="94"/>
    </row>
    <row r="172" spans="2:7" ht="15" customHeight="1" x14ac:dyDescent="0.2">
      <c r="B172" s="94"/>
      <c r="C172" s="94"/>
      <c r="D172" s="94"/>
      <c r="E172" s="94"/>
      <c r="F172" s="94"/>
      <c r="G172" s="94"/>
    </row>
    <row r="173" spans="2:7" ht="15" customHeight="1" x14ac:dyDescent="0.2">
      <c r="B173" s="94"/>
      <c r="C173" s="94"/>
      <c r="D173" s="94"/>
      <c r="E173" s="94"/>
      <c r="F173" s="94"/>
      <c r="G173" s="94"/>
    </row>
    <row r="174" spans="2:7" ht="15" customHeight="1" x14ac:dyDescent="0.2">
      <c r="B174" s="94"/>
      <c r="C174" s="94"/>
      <c r="D174" s="94"/>
      <c r="E174" s="94"/>
      <c r="F174" s="94"/>
      <c r="G174" s="94"/>
    </row>
    <row r="175" spans="2:7" ht="15" customHeight="1" x14ac:dyDescent="0.2">
      <c r="B175" s="94"/>
      <c r="C175" s="94"/>
      <c r="D175" s="94"/>
      <c r="E175" s="94"/>
      <c r="F175" s="94"/>
      <c r="G175" s="94"/>
    </row>
    <row r="176" spans="2:7" ht="15" customHeight="1" x14ac:dyDescent="0.2">
      <c r="B176" s="94"/>
      <c r="C176" s="94"/>
      <c r="D176" s="94"/>
      <c r="E176" s="94"/>
      <c r="F176" s="94"/>
      <c r="G176" s="94"/>
    </row>
    <row r="177" spans="2:7" ht="15" customHeight="1" x14ac:dyDescent="0.2">
      <c r="B177" s="94"/>
      <c r="C177" s="94"/>
      <c r="D177" s="94"/>
      <c r="E177" s="94"/>
      <c r="F177" s="94"/>
      <c r="G177" s="94"/>
    </row>
    <row r="178" spans="2:7" ht="15" customHeight="1" x14ac:dyDescent="0.2">
      <c r="B178" s="94"/>
      <c r="C178" s="94"/>
      <c r="D178" s="94"/>
      <c r="E178" s="94"/>
      <c r="F178" s="94"/>
      <c r="G178" s="94"/>
    </row>
    <row r="179" spans="2:7" ht="15" customHeight="1" x14ac:dyDescent="0.2">
      <c r="B179" s="94"/>
      <c r="C179" s="94"/>
      <c r="D179" s="94"/>
      <c r="E179" s="94"/>
      <c r="F179" s="94"/>
      <c r="G179" s="94"/>
    </row>
    <row r="180" spans="2:7" ht="15" customHeight="1" x14ac:dyDescent="0.2">
      <c r="B180" s="94"/>
      <c r="C180" s="94"/>
      <c r="D180" s="94"/>
      <c r="E180" s="94"/>
      <c r="F180" s="94"/>
      <c r="G180" s="94"/>
    </row>
    <row r="181" spans="2:7" ht="15" customHeight="1" x14ac:dyDescent="0.2">
      <c r="B181" s="94"/>
      <c r="C181" s="94"/>
      <c r="D181" s="94"/>
      <c r="E181" s="94"/>
      <c r="F181" s="94"/>
      <c r="G181" s="94"/>
    </row>
    <row r="182" spans="2:7" ht="15" customHeight="1" x14ac:dyDescent="0.2">
      <c r="B182" s="94"/>
      <c r="C182" s="94"/>
      <c r="D182" s="94"/>
      <c r="E182" s="94"/>
      <c r="F182" s="94"/>
      <c r="G182" s="94"/>
    </row>
    <row r="183" spans="2:7" ht="15" customHeight="1" x14ac:dyDescent="0.2">
      <c r="B183" s="94"/>
      <c r="C183" s="94"/>
      <c r="D183" s="94"/>
      <c r="E183" s="94"/>
      <c r="F183" s="94"/>
      <c r="G183" s="94"/>
    </row>
    <row r="184" spans="2:7" ht="15" customHeight="1" x14ac:dyDescent="0.2">
      <c r="B184" s="94"/>
      <c r="C184" s="94"/>
      <c r="D184" s="94"/>
      <c r="E184" s="94"/>
      <c r="F184" s="94"/>
      <c r="G184" s="94"/>
    </row>
    <row r="185" spans="2:7" ht="15" customHeight="1" x14ac:dyDescent="0.2">
      <c r="B185" s="94"/>
      <c r="C185" s="94"/>
      <c r="D185" s="94"/>
      <c r="E185" s="94"/>
      <c r="F185" s="94"/>
      <c r="G185" s="94"/>
    </row>
    <row r="186" spans="2:7" ht="15" customHeight="1" x14ac:dyDescent="0.2">
      <c r="B186" s="94"/>
      <c r="C186" s="94"/>
      <c r="D186" s="94"/>
      <c r="E186" s="94"/>
      <c r="F186" s="94"/>
      <c r="G186" s="94"/>
    </row>
    <row r="187" spans="2:7" ht="15" customHeight="1" x14ac:dyDescent="0.2">
      <c r="B187" s="94"/>
      <c r="C187" s="94"/>
      <c r="D187" s="94"/>
      <c r="E187" s="94"/>
      <c r="F187" s="94"/>
      <c r="G187" s="94"/>
    </row>
    <row r="188" spans="2:7" ht="15" customHeight="1" x14ac:dyDescent="0.2">
      <c r="B188" s="94"/>
      <c r="C188" s="94"/>
      <c r="D188" s="94"/>
      <c r="E188" s="94"/>
      <c r="F188" s="94"/>
      <c r="G188" s="94"/>
    </row>
  </sheetData>
  <mergeCells count="4">
    <mergeCell ref="B2:H2"/>
    <mergeCell ref="B4:C4"/>
    <mergeCell ref="B148:G148"/>
    <mergeCell ref="B157:G157"/>
  </mergeCells>
  <pageMargins left="0.75" right="0.75" top="1" bottom="1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H122"/>
  <sheetViews>
    <sheetView showGridLines="0" zoomScaleNormal="100" workbookViewId="0"/>
  </sheetViews>
  <sheetFormatPr baseColWidth="10" defaultColWidth="8.6640625" defaultRowHeight="15" x14ac:dyDescent="0.2"/>
  <cols>
    <col min="1" max="1" width="2" customWidth="1"/>
    <col min="2" max="3" width="13" customWidth="1"/>
    <col min="4" max="4" width="28" customWidth="1"/>
    <col min="5" max="5" width="11" customWidth="1"/>
    <col min="6" max="6" width="12" customWidth="1"/>
    <col min="7" max="7" width="11" customWidth="1"/>
    <col min="8" max="9" width="2" customWidth="1"/>
  </cols>
  <sheetData>
    <row r="1" spans="2:8" ht="6" customHeight="1" x14ac:dyDescent="0.2"/>
    <row r="2" spans="2:8" ht="36" customHeight="1" x14ac:dyDescent="0.2">
      <c r="B2" s="4" t="s">
        <v>268</v>
      </c>
      <c r="C2" s="4"/>
      <c r="D2" s="4"/>
      <c r="E2" s="4"/>
      <c r="F2" s="4"/>
      <c r="G2" s="4"/>
      <c r="H2" s="4"/>
    </row>
    <row r="3" spans="2:8" ht="7.5" customHeight="1" x14ac:dyDescent="0.2"/>
    <row r="4" spans="2:8" ht="21.75" customHeight="1" x14ac:dyDescent="0.2">
      <c r="B4" s="3" t="s">
        <v>172</v>
      </c>
      <c r="C4" s="3"/>
      <c r="D4" s="71"/>
      <c r="E4" s="71"/>
      <c r="F4" s="71"/>
      <c r="G4" s="72"/>
    </row>
    <row r="5" spans="2:8" ht="18" customHeight="1" x14ac:dyDescent="0.2">
      <c r="B5" s="73" t="s">
        <v>74</v>
      </c>
      <c r="C5" s="73" t="s">
        <v>173</v>
      </c>
      <c r="D5" s="73" t="s">
        <v>174</v>
      </c>
      <c r="E5" s="73" t="s">
        <v>175</v>
      </c>
      <c r="F5" s="73" t="s">
        <v>176</v>
      </c>
      <c r="G5" s="73" t="s">
        <v>177</v>
      </c>
    </row>
    <row r="6" spans="2:8" ht="15.75" customHeight="1" x14ac:dyDescent="0.2">
      <c r="B6" s="74" t="s">
        <v>269</v>
      </c>
      <c r="C6" s="75" t="s">
        <v>179</v>
      </c>
      <c r="D6" s="76" t="s">
        <v>184</v>
      </c>
      <c r="E6" s="77">
        <v>0</v>
      </c>
      <c r="F6" s="77">
        <v>-7.0000000000000007E-2</v>
      </c>
      <c r="G6" s="77">
        <v>-7.0000000000000007E-2</v>
      </c>
    </row>
    <row r="7" spans="2:8" ht="15.75" customHeight="1" x14ac:dyDescent="0.2">
      <c r="B7" s="78" t="s">
        <v>269</v>
      </c>
      <c r="C7" s="82" t="s">
        <v>12</v>
      </c>
      <c r="D7" s="80" t="s">
        <v>185</v>
      </c>
      <c r="E7" s="81">
        <v>0</v>
      </c>
      <c r="F7" s="81">
        <v>-0.68</v>
      </c>
      <c r="G7" s="81">
        <v>-0.68</v>
      </c>
    </row>
    <row r="8" spans="2:8" ht="15.75" customHeight="1" x14ac:dyDescent="0.2">
      <c r="B8" s="74" t="s">
        <v>269</v>
      </c>
      <c r="C8" s="75" t="s">
        <v>179</v>
      </c>
      <c r="D8" s="76" t="s">
        <v>270</v>
      </c>
      <c r="E8" s="77">
        <v>0</v>
      </c>
      <c r="F8" s="77">
        <v>-0.03</v>
      </c>
      <c r="G8" s="77">
        <v>-0.03</v>
      </c>
    </row>
    <row r="9" spans="2:8" ht="15.75" customHeight="1" x14ac:dyDescent="0.2">
      <c r="B9" s="78" t="s">
        <v>269</v>
      </c>
      <c r="C9" s="79" t="s">
        <v>181</v>
      </c>
      <c r="D9" s="80" t="s">
        <v>182</v>
      </c>
      <c r="E9" s="81">
        <v>0</v>
      </c>
      <c r="F9" s="81">
        <v>-0.3</v>
      </c>
      <c r="G9" s="81">
        <v>-0.3</v>
      </c>
    </row>
    <row r="10" spans="2:8" ht="15.75" customHeight="1" x14ac:dyDescent="0.2">
      <c r="B10" s="74" t="s">
        <v>271</v>
      </c>
      <c r="C10" s="75" t="s">
        <v>179</v>
      </c>
      <c r="D10" s="76" t="s">
        <v>184</v>
      </c>
      <c r="E10" s="77">
        <v>0</v>
      </c>
      <c r="F10" s="77">
        <v>-0.15</v>
      </c>
      <c r="G10" s="77">
        <v>-0.15</v>
      </c>
    </row>
    <row r="11" spans="2:8" ht="15.75" customHeight="1" x14ac:dyDescent="0.2">
      <c r="B11" s="78" t="s">
        <v>271</v>
      </c>
      <c r="C11" s="82" t="s">
        <v>12</v>
      </c>
      <c r="D11" s="80" t="s">
        <v>185</v>
      </c>
      <c r="E11" s="81">
        <v>0</v>
      </c>
      <c r="F11" s="81">
        <v>-1.49</v>
      </c>
      <c r="G11" s="81">
        <v>-1.49</v>
      </c>
    </row>
    <row r="12" spans="2:8" ht="15.75" customHeight="1" x14ac:dyDescent="0.2">
      <c r="B12" s="74" t="s">
        <v>272</v>
      </c>
      <c r="C12" s="75" t="s">
        <v>179</v>
      </c>
      <c r="D12" s="76" t="s">
        <v>184</v>
      </c>
      <c r="E12" s="77">
        <v>0</v>
      </c>
      <c r="F12" s="77">
        <v>-0.03</v>
      </c>
      <c r="G12" s="77">
        <v>-0.03</v>
      </c>
    </row>
    <row r="13" spans="2:8" ht="15.75" customHeight="1" x14ac:dyDescent="0.2">
      <c r="B13" s="78" t="s">
        <v>272</v>
      </c>
      <c r="C13" s="82" t="s">
        <v>12</v>
      </c>
      <c r="D13" s="80" t="s">
        <v>185</v>
      </c>
      <c r="E13" s="81">
        <v>0</v>
      </c>
      <c r="F13" s="81">
        <v>-0.28000000000000003</v>
      </c>
      <c r="G13" s="81">
        <v>-0.28000000000000003</v>
      </c>
    </row>
    <row r="14" spans="2:8" ht="15.75" customHeight="1" x14ac:dyDescent="0.2">
      <c r="B14" s="74" t="s">
        <v>273</v>
      </c>
      <c r="C14" s="75" t="s">
        <v>179</v>
      </c>
      <c r="D14" s="76" t="s">
        <v>184</v>
      </c>
      <c r="E14" s="77">
        <v>0</v>
      </c>
      <c r="F14" s="77">
        <v>-0.11</v>
      </c>
      <c r="G14" s="77">
        <v>-0.11</v>
      </c>
    </row>
    <row r="15" spans="2:8" ht="15.75" customHeight="1" x14ac:dyDescent="0.2">
      <c r="B15" s="78" t="s">
        <v>273</v>
      </c>
      <c r="C15" s="82" t="s">
        <v>12</v>
      </c>
      <c r="D15" s="80" t="s">
        <v>185</v>
      </c>
      <c r="E15" s="81">
        <v>0</v>
      </c>
      <c r="F15" s="81">
        <v>-1.07</v>
      </c>
      <c r="G15" s="81">
        <v>-1.07</v>
      </c>
    </row>
    <row r="16" spans="2:8" ht="15.75" customHeight="1" x14ac:dyDescent="0.2">
      <c r="B16" s="74" t="s">
        <v>274</v>
      </c>
      <c r="C16" s="75" t="s">
        <v>179</v>
      </c>
      <c r="D16" s="76" t="s">
        <v>184</v>
      </c>
      <c r="E16" s="77">
        <v>0</v>
      </c>
      <c r="F16" s="77">
        <v>-0.14000000000000001</v>
      </c>
      <c r="G16" s="77">
        <v>-0.14000000000000001</v>
      </c>
    </row>
    <row r="17" spans="2:7" ht="15.75" customHeight="1" x14ac:dyDescent="0.2">
      <c r="B17" s="78" t="s">
        <v>274</v>
      </c>
      <c r="C17" s="82" t="s">
        <v>12</v>
      </c>
      <c r="D17" s="80" t="s">
        <v>185</v>
      </c>
      <c r="E17" s="81">
        <v>0</v>
      </c>
      <c r="F17" s="81">
        <v>-1.35</v>
      </c>
      <c r="G17" s="81">
        <v>-1.35</v>
      </c>
    </row>
    <row r="18" spans="2:7" ht="15.75" customHeight="1" x14ac:dyDescent="0.2">
      <c r="B18" s="74" t="s">
        <v>275</v>
      </c>
      <c r="C18" s="75" t="s">
        <v>179</v>
      </c>
      <c r="D18" s="76" t="s">
        <v>184</v>
      </c>
      <c r="E18" s="77">
        <v>0</v>
      </c>
      <c r="F18" s="77">
        <v>-0.09</v>
      </c>
      <c r="G18" s="77">
        <v>-0.09</v>
      </c>
    </row>
    <row r="19" spans="2:7" ht="15.75" customHeight="1" x14ac:dyDescent="0.2">
      <c r="B19" s="78" t="s">
        <v>275</v>
      </c>
      <c r="C19" s="82" t="s">
        <v>12</v>
      </c>
      <c r="D19" s="80" t="s">
        <v>185</v>
      </c>
      <c r="E19" s="81">
        <v>0</v>
      </c>
      <c r="F19" s="81">
        <v>-0.94</v>
      </c>
      <c r="G19" s="81">
        <v>-0.94</v>
      </c>
    </row>
    <row r="20" spans="2:7" ht="15.75" customHeight="1" x14ac:dyDescent="0.2">
      <c r="B20" s="74" t="s">
        <v>276</v>
      </c>
      <c r="C20" s="86" t="s">
        <v>12</v>
      </c>
      <c r="D20" s="76" t="s">
        <v>185</v>
      </c>
      <c r="E20" s="77">
        <v>0</v>
      </c>
      <c r="F20" s="77">
        <v>-0.02</v>
      </c>
      <c r="G20" s="77">
        <v>-0.02</v>
      </c>
    </row>
    <row r="21" spans="2:7" ht="15.75" customHeight="1" x14ac:dyDescent="0.2">
      <c r="B21" s="78" t="s">
        <v>277</v>
      </c>
      <c r="C21" s="79" t="s">
        <v>179</v>
      </c>
      <c r="D21" s="80" t="s">
        <v>184</v>
      </c>
      <c r="E21" s="81">
        <v>0</v>
      </c>
      <c r="F21" s="81">
        <v>-0.06</v>
      </c>
      <c r="G21" s="81">
        <v>-0.06</v>
      </c>
    </row>
    <row r="22" spans="2:7" ht="15.75" customHeight="1" x14ac:dyDescent="0.2">
      <c r="B22" s="74" t="s">
        <v>277</v>
      </c>
      <c r="C22" s="86" t="s">
        <v>12</v>
      </c>
      <c r="D22" s="76" t="s">
        <v>185</v>
      </c>
      <c r="E22" s="77">
        <v>0</v>
      </c>
      <c r="F22" s="77">
        <v>-0.57999999999999996</v>
      </c>
      <c r="G22" s="77">
        <v>-0.57999999999999996</v>
      </c>
    </row>
    <row r="23" spans="2:7" ht="15.75" customHeight="1" x14ac:dyDescent="0.2">
      <c r="B23" s="78" t="s">
        <v>278</v>
      </c>
      <c r="C23" s="79" t="s">
        <v>179</v>
      </c>
      <c r="D23" s="80" t="s">
        <v>184</v>
      </c>
      <c r="E23" s="81">
        <v>0</v>
      </c>
      <c r="F23" s="81">
        <v>-0.14000000000000001</v>
      </c>
      <c r="G23" s="81">
        <v>-0.14000000000000001</v>
      </c>
    </row>
    <row r="24" spans="2:7" ht="15.75" customHeight="1" x14ac:dyDescent="0.2">
      <c r="B24" s="74" t="s">
        <v>278</v>
      </c>
      <c r="C24" s="86" t="s">
        <v>12</v>
      </c>
      <c r="D24" s="76" t="s">
        <v>185</v>
      </c>
      <c r="E24" s="77">
        <v>0</v>
      </c>
      <c r="F24" s="77">
        <v>-1.41</v>
      </c>
      <c r="G24" s="77">
        <v>-1.41</v>
      </c>
    </row>
    <row r="25" spans="2:7" ht="15.75" customHeight="1" x14ac:dyDescent="0.2">
      <c r="B25" s="78" t="s">
        <v>279</v>
      </c>
      <c r="C25" s="79" t="s">
        <v>179</v>
      </c>
      <c r="D25" s="80" t="s">
        <v>184</v>
      </c>
      <c r="E25" s="81">
        <v>0</v>
      </c>
      <c r="F25" s="81">
        <v>-7.0000000000000007E-2</v>
      </c>
      <c r="G25" s="81">
        <v>-7.0000000000000007E-2</v>
      </c>
    </row>
    <row r="26" spans="2:7" ht="15.75" customHeight="1" x14ac:dyDescent="0.2">
      <c r="B26" s="74" t="s">
        <v>279</v>
      </c>
      <c r="C26" s="86" t="s">
        <v>12</v>
      </c>
      <c r="D26" s="76" t="s">
        <v>185</v>
      </c>
      <c r="E26" s="77">
        <v>0</v>
      </c>
      <c r="F26" s="77">
        <v>-0.73</v>
      </c>
      <c r="G26" s="77">
        <v>-0.73</v>
      </c>
    </row>
    <row r="27" spans="2:7" ht="15.75" customHeight="1" x14ac:dyDescent="0.2">
      <c r="B27" s="78" t="s">
        <v>280</v>
      </c>
      <c r="C27" s="79" t="s">
        <v>179</v>
      </c>
      <c r="D27" s="80" t="s">
        <v>184</v>
      </c>
      <c r="E27" s="81">
        <v>0</v>
      </c>
      <c r="F27" s="81">
        <v>-0.03</v>
      </c>
      <c r="G27" s="81">
        <v>-0.03</v>
      </c>
    </row>
    <row r="28" spans="2:7" ht="15.75" customHeight="1" x14ac:dyDescent="0.2">
      <c r="B28" s="74" t="s">
        <v>280</v>
      </c>
      <c r="C28" s="86" t="s">
        <v>12</v>
      </c>
      <c r="D28" s="76" t="s">
        <v>185</v>
      </c>
      <c r="E28" s="77">
        <v>0</v>
      </c>
      <c r="F28" s="77">
        <v>-0.33</v>
      </c>
      <c r="G28" s="77">
        <v>-0.33</v>
      </c>
    </row>
    <row r="29" spans="2:7" ht="15.75" customHeight="1" x14ac:dyDescent="0.2">
      <c r="B29" s="78" t="s">
        <v>281</v>
      </c>
      <c r="C29" s="79" t="s">
        <v>179</v>
      </c>
      <c r="D29" s="80" t="s">
        <v>184</v>
      </c>
      <c r="E29" s="81">
        <v>0</v>
      </c>
      <c r="F29" s="81">
        <v>-0.05</v>
      </c>
      <c r="G29" s="81">
        <v>-0.05</v>
      </c>
    </row>
    <row r="30" spans="2:7" ht="15.75" customHeight="1" x14ac:dyDescent="0.2">
      <c r="B30" s="74" t="s">
        <v>281</v>
      </c>
      <c r="C30" s="86" t="s">
        <v>12</v>
      </c>
      <c r="D30" s="76" t="s">
        <v>185</v>
      </c>
      <c r="E30" s="77">
        <v>0</v>
      </c>
      <c r="F30" s="77">
        <v>-0.45</v>
      </c>
      <c r="G30" s="77">
        <v>-0.45</v>
      </c>
    </row>
    <row r="31" spans="2:7" ht="15.75" customHeight="1" x14ac:dyDescent="0.2">
      <c r="B31" s="78" t="s">
        <v>282</v>
      </c>
      <c r="C31" s="79" t="s">
        <v>179</v>
      </c>
      <c r="D31" s="80" t="s">
        <v>184</v>
      </c>
      <c r="E31" s="81">
        <v>0</v>
      </c>
      <c r="F31" s="81">
        <v>-0.11</v>
      </c>
      <c r="G31" s="81">
        <v>-0.11</v>
      </c>
    </row>
    <row r="32" spans="2:7" ht="15.75" customHeight="1" x14ac:dyDescent="0.2">
      <c r="B32" s="74" t="s">
        <v>282</v>
      </c>
      <c r="C32" s="86" t="s">
        <v>12</v>
      </c>
      <c r="D32" s="76" t="s">
        <v>185</v>
      </c>
      <c r="E32" s="77">
        <v>0</v>
      </c>
      <c r="F32" s="77">
        <v>-1.1100000000000001</v>
      </c>
      <c r="G32" s="77">
        <v>-1.1100000000000001</v>
      </c>
    </row>
    <row r="33" spans="2:7" ht="15.75" customHeight="1" x14ac:dyDescent="0.2">
      <c r="B33" s="78" t="s">
        <v>283</v>
      </c>
      <c r="C33" s="79" t="s">
        <v>179</v>
      </c>
      <c r="D33" s="80" t="s">
        <v>184</v>
      </c>
      <c r="E33" s="81">
        <v>0</v>
      </c>
      <c r="F33" s="81">
        <v>-7.0000000000000007E-2</v>
      </c>
      <c r="G33" s="81">
        <v>-7.0000000000000007E-2</v>
      </c>
    </row>
    <row r="34" spans="2:7" ht="15.75" customHeight="1" x14ac:dyDescent="0.2">
      <c r="B34" s="74" t="s">
        <v>283</v>
      </c>
      <c r="C34" s="86" t="s">
        <v>12</v>
      </c>
      <c r="D34" s="76" t="s">
        <v>185</v>
      </c>
      <c r="E34" s="77">
        <v>0</v>
      </c>
      <c r="F34" s="77">
        <v>-0.72</v>
      </c>
      <c r="G34" s="77">
        <v>-0.72</v>
      </c>
    </row>
    <row r="35" spans="2:7" ht="15.75" customHeight="1" x14ac:dyDescent="0.2">
      <c r="B35" s="78" t="s">
        <v>284</v>
      </c>
      <c r="C35" s="79" t="s">
        <v>179</v>
      </c>
      <c r="D35" s="80" t="s">
        <v>184</v>
      </c>
      <c r="E35" s="81">
        <v>0</v>
      </c>
      <c r="F35" s="81">
        <v>-0.18</v>
      </c>
      <c r="G35" s="81">
        <v>-0.18</v>
      </c>
    </row>
    <row r="36" spans="2:7" ht="15.75" customHeight="1" x14ac:dyDescent="0.2">
      <c r="B36" s="74" t="s">
        <v>284</v>
      </c>
      <c r="C36" s="86" t="s">
        <v>12</v>
      </c>
      <c r="D36" s="76" t="s">
        <v>185</v>
      </c>
      <c r="E36" s="77">
        <v>0</v>
      </c>
      <c r="F36" s="77">
        <v>-1.81</v>
      </c>
      <c r="G36" s="77">
        <v>-1.81</v>
      </c>
    </row>
    <row r="37" spans="2:7" ht="15.75" customHeight="1" x14ac:dyDescent="0.2">
      <c r="B37" s="78" t="s">
        <v>285</v>
      </c>
      <c r="C37" s="79" t="s">
        <v>179</v>
      </c>
      <c r="D37" s="80" t="s">
        <v>184</v>
      </c>
      <c r="E37" s="81">
        <v>0</v>
      </c>
      <c r="F37" s="81">
        <v>-7.0000000000000007E-2</v>
      </c>
      <c r="G37" s="81">
        <v>-7.0000000000000007E-2</v>
      </c>
    </row>
    <row r="38" spans="2:7" ht="15.75" customHeight="1" x14ac:dyDescent="0.2">
      <c r="B38" s="74" t="s">
        <v>285</v>
      </c>
      <c r="C38" s="86" t="s">
        <v>12</v>
      </c>
      <c r="D38" s="76" t="s">
        <v>185</v>
      </c>
      <c r="E38" s="77">
        <v>0</v>
      </c>
      <c r="F38" s="77">
        <v>-0.72</v>
      </c>
      <c r="G38" s="77">
        <v>-0.72</v>
      </c>
    </row>
    <row r="39" spans="2:7" ht="15.75" customHeight="1" x14ac:dyDescent="0.2">
      <c r="B39" s="78" t="s">
        <v>286</v>
      </c>
      <c r="C39" s="79" t="s">
        <v>179</v>
      </c>
      <c r="D39" s="80" t="s">
        <v>184</v>
      </c>
      <c r="E39" s="81">
        <v>0</v>
      </c>
      <c r="F39" s="81">
        <v>-0.16</v>
      </c>
      <c r="G39" s="81">
        <v>-0.16</v>
      </c>
    </row>
    <row r="40" spans="2:7" ht="15.75" customHeight="1" x14ac:dyDescent="0.2">
      <c r="B40" s="74" t="s">
        <v>286</v>
      </c>
      <c r="C40" s="86" t="s">
        <v>12</v>
      </c>
      <c r="D40" s="76" t="s">
        <v>185</v>
      </c>
      <c r="E40" s="77">
        <v>0</v>
      </c>
      <c r="F40" s="77">
        <v>-1.61</v>
      </c>
      <c r="G40" s="77">
        <v>-1.61</v>
      </c>
    </row>
    <row r="41" spans="2:7" ht="15.75" customHeight="1" x14ac:dyDescent="0.2">
      <c r="B41" s="78" t="s">
        <v>287</v>
      </c>
      <c r="C41" s="79" t="s">
        <v>179</v>
      </c>
      <c r="D41" s="80" t="s">
        <v>184</v>
      </c>
      <c r="E41" s="81">
        <v>0</v>
      </c>
      <c r="F41" s="81">
        <v>-0.19</v>
      </c>
      <c r="G41" s="81">
        <v>-0.19</v>
      </c>
    </row>
    <row r="42" spans="2:7" ht="15.75" customHeight="1" x14ac:dyDescent="0.2">
      <c r="B42" s="74" t="s">
        <v>287</v>
      </c>
      <c r="C42" s="86" t="s">
        <v>12</v>
      </c>
      <c r="D42" s="76" t="s">
        <v>185</v>
      </c>
      <c r="E42" s="77">
        <v>0</v>
      </c>
      <c r="F42" s="77">
        <v>-1.86</v>
      </c>
      <c r="G42" s="77">
        <v>-1.86</v>
      </c>
    </row>
    <row r="43" spans="2:7" ht="15.75" customHeight="1" x14ac:dyDescent="0.2">
      <c r="B43" s="78" t="s">
        <v>288</v>
      </c>
      <c r="C43" s="79" t="s">
        <v>179</v>
      </c>
      <c r="D43" s="80" t="s">
        <v>184</v>
      </c>
      <c r="E43" s="81">
        <v>0</v>
      </c>
      <c r="F43" s="81">
        <v>-0.12</v>
      </c>
      <c r="G43" s="81">
        <v>-0.12</v>
      </c>
    </row>
    <row r="44" spans="2:7" ht="15.75" customHeight="1" x14ac:dyDescent="0.2">
      <c r="B44" s="74" t="s">
        <v>288</v>
      </c>
      <c r="C44" s="86" t="s">
        <v>12</v>
      </c>
      <c r="D44" s="76" t="s">
        <v>185</v>
      </c>
      <c r="E44" s="77">
        <v>0</v>
      </c>
      <c r="F44" s="77">
        <v>-1.1599999999999999</v>
      </c>
      <c r="G44" s="77">
        <v>-1.1599999999999999</v>
      </c>
    </row>
    <row r="45" spans="2:7" ht="15.75" customHeight="1" x14ac:dyDescent="0.2">
      <c r="B45" s="78" t="s">
        <v>289</v>
      </c>
      <c r="C45" s="79" t="s">
        <v>179</v>
      </c>
      <c r="D45" s="80" t="s">
        <v>184</v>
      </c>
      <c r="E45" s="81">
        <v>0</v>
      </c>
      <c r="F45" s="81">
        <v>-0.15</v>
      </c>
      <c r="G45" s="81">
        <v>-0.15</v>
      </c>
    </row>
    <row r="46" spans="2:7" ht="15.75" customHeight="1" x14ac:dyDescent="0.2">
      <c r="B46" s="74" t="s">
        <v>289</v>
      </c>
      <c r="C46" s="86" t="s">
        <v>12</v>
      </c>
      <c r="D46" s="76" t="s">
        <v>185</v>
      </c>
      <c r="E46" s="77">
        <v>0</v>
      </c>
      <c r="F46" s="77">
        <v>-1.53</v>
      </c>
      <c r="G46" s="77">
        <v>-1.53</v>
      </c>
    </row>
    <row r="47" spans="2:7" ht="15.75" customHeight="1" x14ac:dyDescent="0.2">
      <c r="B47" s="78" t="s">
        <v>290</v>
      </c>
      <c r="C47" s="79" t="s">
        <v>179</v>
      </c>
      <c r="D47" s="80" t="s">
        <v>184</v>
      </c>
      <c r="E47" s="81">
        <v>0</v>
      </c>
      <c r="F47" s="81">
        <v>-0.18</v>
      </c>
      <c r="G47" s="81">
        <v>-0.18</v>
      </c>
    </row>
    <row r="48" spans="2:7" ht="15.75" customHeight="1" x14ac:dyDescent="0.2">
      <c r="B48" s="74" t="s">
        <v>290</v>
      </c>
      <c r="C48" s="86" t="s">
        <v>12</v>
      </c>
      <c r="D48" s="76" t="s">
        <v>185</v>
      </c>
      <c r="E48" s="77">
        <v>0</v>
      </c>
      <c r="F48" s="77">
        <v>-1.84</v>
      </c>
      <c r="G48" s="77">
        <v>-1.84</v>
      </c>
    </row>
    <row r="49" spans="2:7" ht="15.75" customHeight="1" x14ac:dyDescent="0.2">
      <c r="B49" s="78" t="s">
        <v>291</v>
      </c>
      <c r="C49" s="79" t="s">
        <v>179</v>
      </c>
      <c r="D49" s="80" t="s">
        <v>184</v>
      </c>
      <c r="E49" s="81">
        <v>0</v>
      </c>
      <c r="F49" s="81">
        <v>-0.06</v>
      </c>
      <c r="G49" s="81">
        <v>-0.06</v>
      </c>
    </row>
    <row r="50" spans="2:7" ht="15.75" customHeight="1" x14ac:dyDescent="0.2">
      <c r="B50" s="74" t="s">
        <v>291</v>
      </c>
      <c r="C50" s="86" t="s">
        <v>12</v>
      </c>
      <c r="D50" s="76" t="s">
        <v>185</v>
      </c>
      <c r="E50" s="77">
        <v>0</v>
      </c>
      <c r="F50" s="77">
        <v>-0.55000000000000004</v>
      </c>
      <c r="G50" s="77">
        <v>-0.55000000000000004</v>
      </c>
    </row>
    <row r="51" spans="2:7" ht="15.75" customHeight="1" x14ac:dyDescent="0.2">
      <c r="B51" s="78" t="s">
        <v>292</v>
      </c>
      <c r="C51" s="79" t="s">
        <v>179</v>
      </c>
      <c r="D51" s="80" t="s">
        <v>184</v>
      </c>
      <c r="E51" s="81">
        <v>0</v>
      </c>
      <c r="F51" s="81">
        <v>-0.28999999999999998</v>
      </c>
      <c r="G51" s="81">
        <v>-0.28999999999999998</v>
      </c>
    </row>
    <row r="52" spans="2:7" ht="15.75" customHeight="1" x14ac:dyDescent="0.2">
      <c r="B52" s="74" t="s">
        <v>292</v>
      </c>
      <c r="C52" s="86" t="s">
        <v>12</v>
      </c>
      <c r="D52" s="76" t="s">
        <v>185</v>
      </c>
      <c r="E52" s="77">
        <v>0</v>
      </c>
      <c r="F52" s="77">
        <v>-2.88</v>
      </c>
      <c r="G52" s="77">
        <v>-2.88</v>
      </c>
    </row>
    <row r="53" spans="2:7" ht="15.75" customHeight="1" x14ac:dyDescent="0.2">
      <c r="B53" s="78" t="s">
        <v>293</v>
      </c>
      <c r="C53" s="84" t="s">
        <v>189</v>
      </c>
      <c r="D53" s="80" t="s">
        <v>190</v>
      </c>
      <c r="E53" s="81">
        <v>0</v>
      </c>
      <c r="F53" s="81">
        <v>-1.78</v>
      </c>
      <c r="G53" s="81">
        <v>-1.78</v>
      </c>
    </row>
    <row r="54" spans="2:7" ht="15.75" customHeight="1" x14ac:dyDescent="0.2">
      <c r="B54" s="74" t="s">
        <v>293</v>
      </c>
      <c r="C54" s="83" t="s">
        <v>84</v>
      </c>
      <c r="D54" s="76" t="s">
        <v>188</v>
      </c>
      <c r="E54" s="77">
        <v>0</v>
      </c>
      <c r="F54" s="77">
        <v>-17.89</v>
      </c>
      <c r="G54" s="77">
        <v>-17.89</v>
      </c>
    </row>
    <row r="55" spans="2:7" ht="15.75" customHeight="1" x14ac:dyDescent="0.2">
      <c r="B55" s="78" t="s">
        <v>293</v>
      </c>
      <c r="C55" s="79" t="s">
        <v>179</v>
      </c>
      <c r="D55" s="80" t="s">
        <v>184</v>
      </c>
      <c r="E55" s="81">
        <v>0</v>
      </c>
      <c r="F55" s="81">
        <v>-0.23</v>
      </c>
      <c r="G55" s="81">
        <v>-0.23</v>
      </c>
    </row>
    <row r="56" spans="2:7" ht="15.75" customHeight="1" x14ac:dyDescent="0.2">
      <c r="B56" s="74" t="s">
        <v>293</v>
      </c>
      <c r="C56" s="86" t="s">
        <v>12</v>
      </c>
      <c r="D56" s="76" t="s">
        <v>185</v>
      </c>
      <c r="E56" s="77">
        <v>0</v>
      </c>
      <c r="F56" s="77">
        <v>-2.2999999999999998</v>
      </c>
      <c r="G56" s="77">
        <v>-2.2999999999999998</v>
      </c>
    </row>
    <row r="57" spans="2:7" ht="15.75" customHeight="1" x14ac:dyDescent="0.2">
      <c r="B57" s="78" t="s">
        <v>293</v>
      </c>
      <c r="C57" s="79" t="s">
        <v>179</v>
      </c>
      <c r="D57" s="80" t="s">
        <v>192</v>
      </c>
      <c r="E57" s="81">
        <v>0</v>
      </c>
      <c r="F57" s="81">
        <v>-0.1</v>
      </c>
      <c r="G57" s="81">
        <v>-0.1</v>
      </c>
    </row>
    <row r="58" spans="2:7" ht="15.75" customHeight="1" x14ac:dyDescent="0.2">
      <c r="B58" s="74" t="s">
        <v>293</v>
      </c>
      <c r="C58" s="75" t="s">
        <v>179</v>
      </c>
      <c r="D58" s="76" t="s">
        <v>193</v>
      </c>
      <c r="E58" s="77">
        <v>0</v>
      </c>
      <c r="F58" s="77">
        <v>-7.0000000000000007E-2</v>
      </c>
      <c r="G58" s="77">
        <v>-7.0000000000000007E-2</v>
      </c>
    </row>
    <row r="59" spans="2:7" ht="15.75" customHeight="1" x14ac:dyDescent="0.2">
      <c r="B59" s="78" t="s">
        <v>293</v>
      </c>
      <c r="C59" s="79" t="s">
        <v>179</v>
      </c>
      <c r="D59" s="80" t="s">
        <v>194</v>
      </c>
      <c r="E59" s="81">
        <v>0</v>
      </c>
      <c r="F59" s="81">
        <v>-0.11</v>
      </c>
      <c r="G59" s="81">
        <v>-0.11</v>
      </c>
    </row>
    <row r="60" spans="2:7" ht="15.75" customHeight="1" x14ac:dyDescent="0.2">
      <c r="B60" s="74" t="s">
        <v>293</v>
      </c>
      <c r="C60" s="75" t="s">
        <v>181</v>
      </c>
      <c r="D60" s="76" t="s">
        <v>195</v>
      </c>
      <c r="E60" s="77">
        <v>0</v>
      </c>
      <c r="F60" s="77">
        <v>-0.65</v>
      </c>
      <c r="G60" s="77">
        <v>-0.65</v>
      </c>
    </row>
    <row r="61" spans="2:7" ht="15.75" customHeight="1" x14ac:dyDescent="0.2">
      <c r="B61" s="78" t="s">
        <v>293</v>
      </c>
      <c r="C61" s="79" t="s">
        <v>181</v>
      </c>
      <c r="D61" s="80" t="s">
        <v>294</v>
      </c>
      <c r="E61" s="81">
        <v>0</v>
      </c>
      <c r="F61" s="81">
        <v>-1.05</v>
      </c>
      <c r="G61" s="81">
        <v>-1.05</v>
      </c>
    </row>
    <row r="62" spans="2:7" ht="15.75" customHeight="1" x14ac:dyDescent="0.2">
      <c r="B62" s="74" t="s">
        <v>293</v>
      </c>
      <c r="C62" s="75" t="s">
        <v>181</v>
      </c>
      <c r="D62" s="76" t="s">
        <v>197</v>
      </c>
      <c r="E62" s="77">
        <v>0</v>
      </c>
      <c r="F62" s="77">
        <v>-1.04</v>
      </c>
      <c r="G62" s="77">
        <v>-1.04</v>
      </c>
    </row>
    <row r="63" spans="2:7" ht="15.75" customHeight="1" x14ac:dyDescent="0.2">
      <c r="B63" s="78" t="s">
        <v>293</v>
      </c>
      <c r="C63" s="87" t="s">
        <v>198</v>
      </c>
      <c r="D63" s="80" t="s">
        <v>295</v>
      </c>
      <c r="E63" s="81">
        <v>26.2</v>
      </c>
      <c r="F63" s="81">
        <v>0</v>
      </c>
      <c r="G63" s="81">
        <v>26.2</v>
      </c>
    </row>
    <row r="64" spans="2:7" ht="15.75" customHeight="1" x14ac:dyDescent="0.2">
      <c r="B64" s="74" t="s">
        <v>293</v>
      </c>
      <c r="C64" s="75" t="s">
        <v>179</v>
      </c>
      <c r="D64" s="76" t="s">
        <v>200</v>
      </c>
      <c r="E64" s="77">
        <v>0</v>
      </c>
      <c r="F64" s="77">
        <v>-0.03</v>
      </c>
      <c r="G64" s="77">
        <v>-0.03</v>
      </c>
    </row>
    <row r="65" spans="2:7" ht="15.75" customHeight="1" x14ac:dyDescent="0.2">
      <c r="B65" s="78" t="s">
        <v>293</v>
      </c>
      <c r="C65" s="79" t="s">
        <v>181</v>
      </c>
      <c r="D65" s="80" t="s">
        <v>182</v>
      </c>
      <c r="E65" s="81">
        <v>0</v>
      </c>
      <c r="F65" s="81">
        <v>-0.31</v>
      </c>
      <c r="G65" s="81">
        <v>-0.31</v>
      </c>
    </row>
    <row r="66" spans="2:7" ht="15.75" customHeight="1" x14ac:dyDescent="0.2">
      <c r="B66" s="74" t="s">
        <v>296</v>
      </c>
      <c r="C66" s="75" t="s">
        <v>179</v>
      </c>
      <c r="D66" s="76" t="s">
        <v>184</v>
      </c>
      <c r="E66" s="77">
        <v>0</v>
      </c>
      <c r="F66" s="77">
        <v>-7.0000000000000007E-2</v>
      </c>
      <c r="G66" s="77">
        <v>-7.0000000000000007E-2</v>
      </c>
    </row>
    <row r="67" spans="2:7" ht="15.75" customHeight="1" x14ac:dyDescent="0.2">
      <c r="B67" s="78" t="s">
        <v>296</v>
      </c>
      <c r="C67" s="82" t="s">
        <v>12</v>
      </c>
      <c r="D67" s="80" t="s">
        <v>185</v>
      </c>
      <c r="E67" s="81">
        <v>0</v>
      </c>
      <c r="F67" s="81">
        <v>-0.74</v>
      </c>
      <c r="G67" s="81">
        <v>-0.74</v>
      </c>
    </row>
    <row r="68" spans="2:7" ht="15.75" customHeight="1" x14ac:dyDescent="0.2">
      <c r="B68" s="74" t="s">
        <v>297</v>
      </c>
      <c r="C68" s="75" t="s">
        <v>179</v>
      </c>
      <c r="D68" s="76" t="s">
        <v>180</v>
      </c>
      <c r="E68" s="77">
        <v>0</v>
      </c>
      <c r="F68" s="77">
        <v>-0.03</v>
      </c>
      <c r="G68" s="77">
        <v>-0.03</v>
      </c>
    </row>
    <row r="69" spans="2:7" ht="15.75" customHeight="1" x14ac:dyDescent="0.2">
      <c r="B69" s="78" t="s">
        <v>297</v>
      </c>
      <c r="C69" s="79" t="s">
        <v>181</v>
      </c>
      <c r="D69" s="80" t="s">
        <v>182</v>
      </c>
      <c r="E69" s="81">
        <v>0</v>
      </c>
      <c r="F69" s="81">
        <v>-0.31</v>
      </c>
      <c r="G69" s="81">
        <v>-0.31</v>
      </c>
    </row>
    <row r="70" spans="2:7" ht="15.75" customHeight="1" x14ac:dyDescent="0.2">
      <c r="B70" s="74" t="s">
        <v>297</v>
      </c>
      <c r="C70" s="75" t="s">
        <v>179</v>
      </c>
      <c r="D70" s="76" t="s">
        <v>184</v>
      </c>
      <c r="E70" s="77">
        <v>0</v>
      </c>
      <c r="F70" s="77">
        <v>-0.28999999999999998</v>
      </c>
      <c r="G70" s="77">
        <v>-0.28999999999999998</v>
      </c>
    </row>
    <row r="71" spans="2:7" ht="15.75" customHeight="1" x14ac:dyDescent="0.2">
      <c r="B71" s="78" t="s">
        <v>297</v>
      </c>
      <c r="C71" s="82" t="s">
        <v>12</v>
      </c>
      <c r="D71" s="80" t="s">
        <v>185</v>
      </c>
      <c r="E71" s="81">
        <v>0</v>
      </c>
      <c r="F71" s="81">
        <v>-2.86</v>
      </c>
      <c r="G71" s="81">
        <v>-2.86</v>
      </c>
    </row>
    <row r="72" spans="2:7" ht="15.75" customHeight="1" x14ac:dyDescent="0.2">
      <c r="B72" s="74" t="s">
        <v>298</v>
      </c>
      <c r="C72" s="75" t="s">
        <v>179</v>
      </c>
      <c r="D72" s="76" t="s">
        <v>180</v>
      </c>
      <c r="E72" s="77">
        <v>0</v>
      </c>
      <c r="F72" s="77">
        <v>-0.03</v>
      </c>
      <c r="G72" s="77">
        <v>-0.03</v>
      </c>
    </row>
    <row r="73" spans="2:7" ht="15.75" customHeight="1" x14ac:dyDescent="0.2">
      <c r="B73" s="78" t="s">
        <v>298</v>
      </c>
      <c r="C73" s="79" t="s">
        <v>181</v>
      </c>
      <c r="D73" s="80" t="s">
        <v>182</v>
      </c>
      <c r="E73" s="81">
        <v>0</v>
      </c>
      <c r="F73" s="81">
        <v>-0.31</v>
      </c>
      <c r="G73" s="81">
        <v>-0.31</v>
      </c>
    </row>
    <row r="74" spans="2:7" ht="15.75" customHeight="1" x14ac:dyDescent="0.2">
      <c r="B74" s="74" t="s">
        <v>298</v>
      </c>
      <c r="C74" s="75" t="s">
        <v>179</v>
      </c>
      <c r="D74" s="76" t="s">
        <v>180</v>
      </c>
      <c r="E74" s="77">
        <v>0</v>
      </c>
      <c r="F74" s="77">
        <v>-0.03</v>
      </c>
      <c r="G74" s="77">
        <v>-0.03</v>
      </c>
    </row>
    <row r="75" spans="2:7" ht="15.75" customHeight="1" x14ac:dyDescent="0.2">
      <c r="B75" s="78" t="s">
        <v>298</v>
      </c>
      <c r="C75" s="79" t="s">
        <v>181</v>
      </c>
      <c r="D75" s="80" t="s">
        <v>182</v>
      </c>
      <c r="E75" s="81">
        <v>0</v>
      </c>
      <c r="F75" s="81">
        <v>-0.31</v>
      </c>
      <c r="G75" s="81">
        <v>-0.31</v>
      </c>
    </row>
    <row r="76" spans="2:7" ht="15.75" customHeight="1" x14ac:dyDescent="0.2">
      <c r="B76" s="74" t="s">
        <v>298</v>
      </c>
      <c r="C76" s="75" t="s">
        <v>179</v>
      </c>
      <c r="D76" s="76" t="s">
        <v>180</v>
      </c>
      <c r="E76" s="77">
        <v>0</v>
      </c>
      <c r="F76" s="77">
        <v>-0.03</v>
      </c>
      <c r="G76" s="77">
        <v>-0.03</v>
      </c>
    </row>
    <row r="77" spans="2:7" ht="15.75" customHeight="1" x14ac:dyDescent="0.2">
      <c r="B77" s="78" t="s">
        <v>298</v>
      </c>
      <c r="C77" s="79" t="s">
        <v>181</v>
      </c>
      <c r="D77" s="80" t="s">
        <v>182</v>
      </c>
      <c r="E77" s="81">
        <v>0</v>
      </c>
      <c r="F77" s="81">
        <v>-0.31</v>
      </c>
      <c r="G77" s="81">
        <v>-0.31</v>
      </c>
    </row>
    <row r="78" spans="2:7" ht="15.75" customHeight="1" x14ac:dyDescent="0.2">
      <c r="B78" s="74" t="s">
        <v>298</v>
      </c>
      <c r="C78" s="75" t="s">
        <v>179</v>
      </c>
      <c r="D78" s="76" t="s">
        <v>180</v>
      </c>
      <c r="E78" s="77">
        <v>0</v>
      </c>
      <c r="F78" s="77">
        <v>-0.03</v>
      </c>
      <c r="G78" s="77">
        <v>-0.03</v>
      </c>
    </row>
    <row r="79" spans="2:7" ht="15.75" customHeight="1" x14ac:dyDescent="0.2">
      <c r="B79" s="78" t="s">
        <v>298</v>
      </c>
      <c r="C79" s="79" t="s">
        <v>181</v>
      </c>
      <c r="D79" s="80" t="s">
        <v>182</v>
      </c>
      <c r="E79" s="81">
        <v>0</v>
      </c>
      <c r="F79" s="81">
        <v>-0.31</v>
      </c>
      <c r="G79" s="81">
        <v>-0.31</v>
      </c>
    </row>
    <row r="80" spans="2:7" ht="15.75" customHeight="1" x14ac:dyDescent="0.2">
      <c r="B80" s="74" t="s">
        <v>298</v>
      </c>
      <c r="C80" s="75" t="s">
        <v>179</v>
      </c>
      <c r="D80" s="76" t="s">
        <v>184</v>
      </c>
      <c r="E80" s="77">
        <v>0</v>
      </c>
      <c r="F80" s="77">
        <v>-0.23</v>
      </c>
      <c r="G80" s="77">
        <v>-0.23</v>
      </c>
    </row>
    <row r="81" spans="2:7" ht="15.75" customHeight="1" x14ac:dyDescent="0.2">
      <c r="B81" s="78" t="s">
        <v>298</v>
      </c>
      <c r="C81" s="82" t="s">
        <v>12</v>
      </c>
      <c r="D81" s="80" t="s">
        <v>185</v>
      </c>
      <c r="E81" s="81">
        <v>0</v>
      </c>
      <c r="F81" s="81">
        <v>-2.2599999999999998</v>
      </c>
      <c r="G81" s="81">
        <v>-2.2599999999999998</v>
      </c>
    </row>
    <row r="82" spans="2:7" ht="19.5" customHeight="1" x14ac:dyDescent="0.2">
      <c r="B82" s="2" t="s">
        <v>212</v>
      </c>
      <c r="C82" s="2"/>
      <c r="D82" s="2"/>
      <c r="E82" s="2"/>
      <c r="F82" s="2"/>
      <c r="G82" s="2"/>
    </row>
    <row r="83" spans="2:7" ht="18" customHeight="1" x14ac:dyDescent="0.2">
      <c r="B83" s="38" t="s">
        <v>213</v>
      </c>
      <c r="C83" s="56"/>
      <c r="D83" s="56"/>
      <c r="E83" s="39">
        <v>26.2</v>
      </c>
      <c r="F83" s="39"/>
      <c r="G83" s="39">
        <v>26.2</v>
      </c>
    </row>
    <row r="84" spans="2:7" ht="18" customHeight="1" x14ac:dyDescent="0.2">
      <c r="B84" s="38" t="s">
        <v>214</v>
      </c>
      <c r="C84" s="56"/>
      <c r="D84" s="56"/>
      <c r="E84" s="39"/>
      <c r="F84" s="39">
        <v>-4.9000000000000004</v>
      </c>
      <c r="G84" s="39">
        <v>-4.9000000000000004</v>
      </c>
    </row>
    <row r="85" spans="2:7" ht="18" customHeight="1" x14ac:dyDescent="0.2">
      <c r="B85" s="38" t="s">
        <v>215</v>
      </c>
      <c r="C85" s="56"/>
      <c r="D85" s="56"/>
      <c r="E85" s="39"/>
      <c r="F85" s="39">
        <v>-3.83</v>
      </c>
      <c r="G85" s="39">
        <v>-3.83</v>
      </c>
    </row>
    <row r="86" spans="2:7" ht="18" customHeight="1" x14ac:dyDescent="0.2">
      <c r="B86" s="38" t="s">
        <v>216</v>
      </c>
      <c r="C86" s="56"/>
      <c r="D86" s="56"/>
      <c r="E86" s="39"/>
      <c r="F86" s="39">
        <v>-33.28</v>
      </c>
      <c r="G86" s="39">
        <v>-33.28</v>
      </c>
    </row>
    <row r="87" spans="2:7" ht="18" customHeight="1" x14ac:dyDescent="0.2">
      <c r="B87" s="38" t="s">
        <v>217</v>
      </c>
      <c r="C87" s="56"/>
      <c r="D87" s="56"/>
      <c r="E87" s="39"/>
      <c r="F87" s="39">
        <v>-17.89</v>
      </c>
      <c r="G87" s="39">
        <v>-17.89</v>
      </c>
    </row>
    <row r="88" spans="2:7" ht="18" customHeight="1" x14ac:dyDescent="0.2">
      <c r="B88" s="38" t="s">
        <v>218</v>
      </c>
      <c r="C88" s="56"/>
      <c r="D88" s="56"/>
      <c r="E88" s="39"/>
      <c r="F88" s="39">
        <v>-1.78</v>
      </c>
      <c r="G88" s="39">
        <v>-1.78</v>
      </c>
    </row>
    <row r="90" spans="2:7" ht="9.75" customHeight="1" x14ac:dyDescent="0.2"/>
    <row r="91" spans="2:7" ht="21.75" customHeight="1" x14ac:dyDescent="0.2">
      <c r="B91" s="1" t="s">
        <v>220</v>
      </c>
      <c r="C91" s="1"/>
      <c r="D91" s="1"/>
      <c r="E91" s="1"/>
      <c r="F91" s="1"/>
      <c r="G91" s="1"/>
    </row>
    <row r="92" spans="2:7" ht="18" customHeight="1" x14ac:dyDescent="0.2">
      <c r="B92" s="89" t="s">
        <v>221</v>
      </c>
      <c r="C92" s="89" t="s">
        <v>74</v>
      </c>
      <c r="D92" s="89" t="s">
        <v>222</v>
      </c>
      <c r="E92" s="89" t="s">
        <v>223</v>
      </c>
      <c r="F92" s="89" t="s">
        <v>224</v>
      </c>
      <c r="G92" s="89" t="s">
        <v>179</v>
      </c>
    </row>
    <row r="93" spans="2:7" ht="15.75" customHeight="1" x14ac:dyDescent="0.2">
      <c r="B93" s="90" t="s">
        <v>225</v>
      </c>
      <c r="C93" s="91"/>
      <c r="D93" s="91"/>
      <c r="E93" s="91"/>
      <c r="F93" s="91"/>
      <c r="G93" s="91"/>
    </row>
    <row r="94" spans="2:7" ht="19.5" customHeight="1" x14ac:dyDescent="0.2">
      <c r="B94" s="92" t="s">
        <v>226</v>
      </c>
      <c r="C94" s="92"/>
      <c r="D94" s="92"/>
      <c r="E94" s="92"/>
      <c r="F94" s="92"/>
      <c r="G94" s="92"/>
    </row>
    <row r="95" spans="2:7" ht="18" customHeight="1" x14ac:dyDescent="0.2">
      <c r="B95" s="38" t="s">
        <v>227</v>
      </c>
      <c r="C95" s="93"/>
      <c r="D95" s="93"/>
      <c r="E95" s="39">
        <v>0</v>
      </c>
      <c r="F95" s="39">
        <v>0</v>
      </c>
      <c r="G95" s="39">
        <v>0</v>
      </c>
    </row>
    <row r="96" spans="2:7" ht="15" customHeight="1" x14ac:dyDescent="0.2">
      <c r="B96" s="94"/>
      <c r="C96" s="94"/>
      <c r="D96" s="94"/>
      <c r="E96" s="94"/>
      <c r="F96" s="94"/>
      <c r="G96" s="94"/>
    </row>
    <row r="97" spans="2:7" ht="15" customHeight="1" x14ac:dyDescent="0.2">
      <c r="B97" s="94"/>
      <c r="C97" s="94"/>
      <c r="D97" s="94"/>
      <c r="E97" s="94"/>
      <c r="F97" s="94"/>
      <c r="G97" s="94"/>
    </row>
    <row r="98" spans="2:7" ht="15" customHeight="1" x14ac:dyDescent="0.2">
      <c r="B98" s="94"/>
      <c r="C98" s="94"/>
      <c r="D98" s="94"/>
      <c r="E98" s="94"/>
      <c r="F98" s="94"/>
      <c r="G98" s="94"/>
    </row>
    <row r="99" spans="2:7" ht="15" customHeight="1" x14ac:dyDescent="0.2">
      <c r="B99" s="94"/>
      <c r="C99" s="94"/>
      <c r="D99" s="94"/>
      <c r="E99" s="94"/>
      <c r="F99" s="94"/>
      <c r="G99" s="94"/>
    </row>
    <row r="100" spans="2:7" ht="15" customHeight="1" x14ac:dyDescent="0.2">
      <c r="B100" s="94"/>
      <c r="C100" s="94"/>
      <c r="D100" s="94"/>
      <c r="E100" s="94"/>
      <c r="F100" s="94"/>
      <c r="G100" s="94"/>
    </row>
    <row r="101" spans="2:7" ht="15" customHeight="1" x14ac:dyDescent="0.2">
      <c r="B101" s="94"/>
      <c r="C101" s="94"/>
      <c r="D101" s="94"/>
      <c r="E101" s="94"/>
      <c r="F101" s="94"/>
      <c r="G101" s="94"/>
    </row>
    <row r="102" spans="2:7" ht="15" customHeight="1" x14ac:dyDescent="0.2">
      <c r="B102" s="94"/>
      <c r="C102" s="94"/>
      <c r="D102" s="94"/>
      <c r="E102" s="94"/>
      <c r="F102" s="94"/>
      <c r="G102" s="94"/>
    </row>
    <row r="103" spans="2:7" ht="15" customHeight="1" x14ac:dyDescent="0.2">
      <c r="B103" s="94"/>
      <c r="C103" s="94"/>
      <c r="D103" s="94"/>
      <c r="E103" s="94"/>
      <c r="F103" s="94"/>
      <c r="G103" s="94"/>
    </row>
    <row r="104" spans="2:7" ht="15" customHeight="1" x14ac:dyDescent="0.2">
      <c r="B104" s="94"/>
      <c r="C104" s="94"/>
      <c r="D104" s="94"/>
      <c r="E104" s="94"/>
      <c r="F104" s="94"/>
      <c r="G104" s="94"/>
    </row>
    <row r="105" spans="2:7" ht="15" customHeight="1" x14ac:dyDescent="0.2">
      <c r="B105" s="94"/>
      <c r="C105" s="94"/>
      <c r="D105" s="94"/>
      <c r="E105" s="94"/>
      <c r="F105" s="94"/>
      <c r="G105" s="94"/>
    </row>
    <row r="106" spans="2:7" ht="15" customHeight="1" x14ac:dyDescent="0.2">
      <c r="B106" s="94"/>
      <c r="C106" s="94"/>
      <c r="D106" s="94"/>
      <c r="E106" s="94"/>
      <c r="F106" s="94"/>
      <c r="G106" s="94"/>
    </row>
    <row r="107" spans="2:7" ht="15" customHeight="1" x14ac:dyDescent="0.2">
      <c r="B107" s="94"/>
      <c r="C107" s="94"/>
      <c r="D107" s="94"/>
      <c r="E107" s="94"/>
      <c r="F107" s="94"/>
      <c r="G107" s="94"/>
    </row>
    <row r="108" spans="2:7" ht="15" customHeight="1" x14ac:dyDescent="0.2">
      <c r="B108" s="94"/>
      <c r="C108" s="94"/>
      <c r="D108" s="94"/>
      <c r="E108" s="94"/>
      <c r="F108" s="94"/>
      <c r="G108" s="94"/>
    </row>
    <row r="109" spans="2:7" ht="15" customHeight="1" x14ac:dyDescent="0.2">
      <c r="B109" s="94"/>
      <c r="C109" s="94"/>
      <c r="D109" s="94"/>
      <c r="E109" s="94"/>
      <c r="F109" s="94"/>
      <c r="G109" s="94"/>
    </row>
    <row r="110" spans="2:7" ht="15" customHeight="1" x14ac:dyDescent="0.2">
      <c r="B110" s="94"/>
      <c r="C110" s="94"/>
      <c r="D110" s="94"/>
      <c r="E110" s="94"/>
      <c r="F110" s="94"/>
      <c r="G110" s="94"/>
    </row>
    <row r="111" spans="2:7" ht="15" customHeight="1" x14ac:dyDescent="0.2">
      <c r="B111" s="94"/>
      <c r="C111" s="94"/>
      <c r="D111" s="94"/>
      <c r="E111" s="94"/>
      <c r="F111" s="94"/>
      <c r="G111" s="94"/>
    </row>
    <row r="112" spans="2:7" ht="15" customHeight="1" x14ac:dyDescent="0.2">
      <c r="B112" s="94"/>
      <c r="C112" s="94"/>
      <c r="D112" s="94"/>
      <c r="E112" s="94"/>
      <c r="F112" s="94"/>
      <c r="G112" s="94"/>
    </row>
    <row r="113" spans="2:7" ht="15" customHeight="1" x14ac:dyDescent="0.2">
      <c r="B113" s="94"/>
      <c r="C113" s="94"/>
      <c r="D113" s="94"/>
      <c r="E113" s="94"/>
      <c r="F113" s="94"/>
      <c r="G113" s="94"/>
    </row>
    <row r="114" spans="2:7" ht="15" customHeight="1" x14ac:dyDescent="0.2">
      <c r="B114" s="94"/>
      <c r="C114" s="94"/>
      <c r="D114" s="94"/>
      <c r="E114" s="94"/>
      <c r="F114" s="94"/>
      <c r="G114" s="94"/>
    </row>
    <row r="115" spans="2:7" ht="15" customHeight="1" x14ac:dyDescent="0.2">
      <c r="B115" s="94"/>
      <c r="C115" s="94"/>
      <c r="D115" s="94"/>
      <c r="E115" s="94"/>
      <c r="F115" s="94"/>
      <c r="G115" s="94"/>
    </row>
    <row r="116" spans="2:7" ht="15" customHeight="1" x14ac:dyDescent="0.2">
      <c r="B116" s="94"/>
      <c r="C116" s="94"/>
      <c r="D116" s="94"/>
      <c r="E116" s="94"/>
      <c r="F116" s="94"/>
      <c r="G116" s="94"/>
    </row>
    <row r="117" spans="2:7" ht="15" customHeight="1" x14ac:dyDescent="0.2">
      <c r="B117" s="94"/>
      <c r="C117" s="94"/>
      <c r="D117" s="94"/>
      <c r="E117" s="94"/>
      <c r="F117" s="94"/>
      <c r="G117" s="94"/>
    </row>
    <row r="118" spans="2:7" ht="15" customHeight="1" x14ac:dyDescent="0.2">
      <c r="B118" s="94"/>
      <c r="C118" s="94"/>
      <c r="D118" s="94"/>
      <c r="E118" s="94"/>
      <c r="F118" s="94"/>
      <c r="G118" s="94"/>
    </row>
    <row r="119" spans="2:7" ht="15" customHeight="1" x14ac:dyDescent="0.2">
      <c r="B119" s="94"/>
      <c r="C119" s="94"/>
      <c r="D119" s="94"/>
      <c r="E119" s="94"/>
      <c r="F119" s="94"/>
      <c r="G119" s="94"/>
    </row>
    <row r="120" spans="2:7" ht="15" customHeight="1" x14ac:dyDescent="0.2">
      <c r="B120" s="94"/>
      <c r="C120" s="94"/>
      <c r="D120" s="94"/>
      <c r="E120" s="94"/>
      <c r="F120" s="94"/>
      <c r="G120" s="94"/>
    </row>
    <row r="121" spans="2:7" ht="15" customHeight="1" x14ac:dyDescent="0.2">
      <c r="B121" s="94"/>
      <c r="C121" s="94"/>
      <c r="D121" s="94"/>
      <c r="E121" s="94"/>
      <c r="F121" s="94"/>
      <c r="G121" s="94"/>
    </row>
    <row r="122" spans="2:7" ht="15" customHeight="1" x14ac:dyDescent="0.2">
      <c r="B122" s="94"/>
      <c r="C122" s="94"/>
      <c r="D122" s="94"/>
      <c r="E122" s="94"/>
      <c r="F122" s="94"/>
      <c r="G122" s="94"/>
    </row>
  </sheetData>
  <mergeCells count="4">
    <mergeCell ref="B2:H2"/>
    <mergeCell ref="B4:C4"/>
    <mergeCell ref="B82:G82"/>
    <mergeCell ref="B91:G91"/>
  </mergeCells>
  <pageMargins left="0.75" right="0.75" top="1" bottom="1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H182"/>
  <sheetViews>
    <sheetView showGridLines="0" topLeftCell="A137" zoomScaleNormal="100" workbookViewId="0"/>
  </sheetViews>
  <sheetFormatPr baseColWidth="10" defaultColWidth="8.6640625" defaultRowHeight="15" x14ac:dyDescent="0.2"/>
  <cols>
    <col min="1" max="1" width="2" customWidth="1"/>
    <col min="2" max="3" width="13" customWidth="1"/>
    <col min="4" max="4" width="28" customWidth="1"/>
    <col min="5" max="5" width="11" customWidth="1"/>
    <col min="6" max="6" width="12" customWidth="1"/>
    <col min="7" max="7" width="11" customWidth="1"/>
    <col min="8" max="9" width="2" customWidth="1"/>
  </cols>
  <sheetData>
    <row r="1" spans="2:8" ht="6" customHeight="1" x14ac:dyDescent="0.2"/>
    <row r="2" spans="2:8" ht="36" customHeight="1" x14ac:dyDescent="0.2">
      <c r="B2" s="4" t="s">
        <v>299</v>
      </c>
      <c r="C2" s="4"/>
      <c r="D2" s="4"/>
      <c r="E2" s="4"/>
      <c r="F2" s="4"/>
      <c r="G2" s="4"/>
      <c r="H2" s="4"/>
    </row>
    <row r="3" spans="2:8" ht="7.5" customHeight="1" x14ac:dyDescent="0.2"/>
    <row r="4" spans="2:8" ht="21.75" customHeight="1" x14ac:dyDescent="0.2">
      <c r="B4" s="3" t="s">
        <v>172</v>
      </c>
      <c r="C4" s="3"/>
      <c r="D4" s="71"/>
      <c r="E4" s="71"/>
      <c r="F4" s="71"/>
      <c r="G4" s="72"/>
    </row>
    <row r="5" spans="2:8" ht="18" customHeight="1" x14ac:dyDescent="0.2">
      <c r="B5" s="73" t="s">
        <v>74</v>
      </c>
      <c r="C5" s="73" t="s">
        <v>173</v>
      </c>
      <c r="D5" s="73" t="s">
        <v>174</v>
      </c>
      <c r="E5" s="73" t="s">
        <v>175</v>
      </c>
      <c r="F5" s="73" t="s">
        <v>176</v>
      </c>
      <c r="G5" s="73" t="s">
        <v>177</v>
      </c>
    </row>
    <row r="6" spans="2:8" ht="15.75" customHeight="1" x14ac:dyDescent="0.2">
      <c r="B6" s="74" t="s">
        <v>300</v>
      </c>
      <c r="C6" s="75" t="s">
        <v>179</v>
      </c>
      <c r="D6" s="76" t="s">
        <v>184</v>
      </c>
      <c r="E6" s="77">
        <v>0</v>
      </c>
      <c r="F6" s="77">
        <v>-0.26</v>
      </c>
      <c r="G6" s="77">
        <v>-0.26</v>
      </c>
    </row>
    <row r="7" spans="2:8" ht="15.75" customHeight="1" x14ac:dyDescent="0.2">
      <c r="B7" s="78" t="s">
        <v>300</v>
      </c>
      <c r="C7" s="82" t="s">
        <v>12</v>
      </c>
      <c r="D7" s="80" t="s">
        <v>185</v>
      </c>
      <c r="E7" s="81">
        <v>0</v>
      </c>
      <c r="F7" s="81">
        <v>-2.5499999999999998</v>
      </c>
      <c r="G7" s="81">
        <v>-2.5499999999999998</v>
      </c>
    </row>
    <row r="8" spans="2:8" ht="15.75" customHeight="1" x14ac:dyDescent="0.2">
      <c r="B8" s="74" t="s">
        <v>301</v>
      </c>
      <c r="C8" s="75" t="s">
        <v>179</v>
      </c>
      <c r="D8" s="76" t="s">
        <v>180</v>
      </c>
      <c r="E8" s="77">
        <v>0</v>
      </c>
      <c r="F8" s="77">
        <v>-0.03</v>
      </c>
      <c r="G8" s="77">
        <v>-0.03</v>
      </c>
    </row>
    <row r="9" spans="2:8" ht="15.75" customHeight="1" x14ac:dyDescent="0.2">
      <c r="B9" s="78" t="s">
        <v>301</v>
      </c>
      <c r="C9" s="79" t="s">
        <v>181</v>
      </c>
      <c r="D9" s="80" t="s">
        <v>182</v>
      </c>
      <c r="E9" s="81">
        <v>0</v>
      </c>
      <c r="F9" s="81">
        <v>-0.31</v>
      </c>
      <c r="G9" s="81">
        <v>-0.31</v>
      </c>
    </row>
    <row r="10" spans="2:8" ht="15.75" customHeight="1" x14ac:dyDescent="0.2">
      <c r="B10" s="74" t="s">
        <v>301</v>
      </c>
      <c r="C10" s="75" t="s">
        <v>179</v>
      </c>
      <c r="D10" s="76" t="s">
        <v>184</v>
      </c>
      <c r="E10" s="77">
        <v>0</v>
      </c>
      <c r="F10" s="77">
        <v>-0.13</v>
      </c>
      <c r="G10" s="77">
        <v>-0.13</v>
      </c>
    </row>
    <row r="11" spans="2:8" ht="15.75" customHeight="1" x14ac:dyDescent="0.2">
      <c r="B11" s="78" t="s">
        <v>301</v>
      </c>
      <c r="C11" s="82" t="s">
        <v>12</v>
      </c>
      <c r="D11" s="80" t="s">
        <v>185</v>
      </c>
      <c r="E11" s="81">
        <v>0</v>
      </c>
      <c r="F11" s="81">
        <v>-1.3</v>
      </c>
      <c r="G11" s="81">
        <v>-1.3</v>
      </c>
    </row>
    <row r="12" spans="2:8" ht="15.75" customHeight="1" x14ac:dyDescent="0.2">
      <c r="B12" s="74" t="s">
        <v>302</v>
      </c>
      <c r="C12" s="75" t="s">
        <v>179</v>
      </c>
      <c r="D12" s="76" t="s">
        <v>184</v>
      </c>
      <c r="E12" s="77">
        <v>0</v>
      </c>
      <c r="F12" s="77">
        <v>-0.12</v>
      </c>
      <c r="G12" s="77">
        <v>-0.12</v>
      </c>
    </row>
    <row r="13" spans="2:8" ht="15.75" customHeight="1" x14ac:dyDescent="0.2">
      <c r="B13" s="78" t="s">
        <v>302</v>
      </c>
      <c r="C13" s="82" t="s">
        <v>12</v>
      </c>
      <c r="D13" s="80" t="s">
        <v>185</v>
      </c>
      <c r="E13" s="81">
        <v>0</v>
      </c>
      <c r="F13" s="81">
        <v>-1.17</v>
      </c>
      <c r="G13" s="81">
        <v>-1.17</v>
      </c>
    </row>
    <row r="14" spans="2:8" ht="15.75" customHeight="1" x14ac:dyDescent="0.2">
      <c r="B14" s="74" t="s">
        <v>303</v>
      </c>
      <c r="C14" s="75" t="s">
        <v>179</v>
      </c>
      <c r="D14" s="76" t="s">
        <v>184</v>
      </c>
      <c r="E14" s="77">
        <v>0</v>
      </c>
      <c r="F14" s="77">
        <v>-0.39</v>
      </c>
      <c r="G14" s="77">
        <v>-0.39</v>
      </c>
    </row>
    <row r="15" spans="2:8" ht="15.75" customHeight="1" x14ac:dyDescent="0.2">
      <c r="B15" s="78" t="s">
        <v>303</v>
      </c>
      <c r="C15" s="82" t="s">
        <v>12</v>
      </c>
      <c r="D15" s="80" t="s">
        <v>185</v>
      </c>
      <c r="E15" s="81">
        <v>0</v>
      </c>
      <c r="F15" s="81">
        <v>-3.9</v>
      </c>
      <c r="G15" s="81">
        <v>-3.9</v>
      </c>
    </row>
    <row r="16" spans="2:8" ht="15.75" customHeight="1" x14ac:dyDescent="0.2">
      <c r="B16" s="74" t="s">
        <v>304</v>
      </c>
      <c r="C16" s="95" t="s">
        <v>189</v>
      </c>
      <c r="D16" s="76" t="s">
        <v>190</v>
      </c>
      <c r="E16" s="77">
        <v>0</v>
      </c>
      <c r="F16" s="77">
        <v>-0.93</v>
      </c>
      <c r="G16" s="77">
        <v>-0.93</v>
      </c>
    </row>
    <row r="17" spans="2:7" ht="15.75" customHeight="1" x14ac:dyDescent="0.2">
      <c r="B17" s="78" t="s">
        <v>304</v>
      </c>
      <c r="C17" s="96" t="s">
        <v>84</v>
      </c>
      <c r="D17" s="80" t="s">
        <v>188</v>
      </c>
      <c r="E17" s="81">
        <v>0</v>
      </c>
      <c r="F17" s="81">
        <v>-9.24</v>
      </c>
      <c r="G17" s="81">
        <v>-9.24</v>
      </c>
    </row>
    <row r="18" spans="2:7" ht="15.75" customHeight="1" x14ac:dyDescent="0.2">
      <c r="B18" s="74" t="s">
        <v>304</v>
      </c>
      <c r="C18" s="75" t="s">
        <v>179</v>
      </c>
      <c r="D18" s="76" t="s">
        <v>184</v>
      </c>
      <c r="E18" s="77">
        <v>0</v>
      </c>
      <c r="F18" s="77">
        <v>-0.1</v>
      </c>
      <c r="G18" s="77">
        <v>-0.1</v>
      </c>
    </row>
    <row r="19" spans="2:7" ht="15.75" customHeight="1" x14ac:dyDescent="0.2">
      <c r="B19" s="78" t="s">
        <v>304</v>
      </c>
      <c r="C19" s="82" t="s">
        <v>12</v>
      </c>
      <c r="D19" s="80" t="s">
        <v>185</v>
      </c>
      <c r="E19" s="81">
        <v>0</v>
      </c>
      <c r="F19" s="81">
        <v>-1.04</v>
      </c>
      <c r="G19" s="81">
        <v>-1.04</v>
      </c>
    </row>
    <row r="20" spans="2:7" ht="15.75" customHeight="1" x14ac:dyDescent="0.2">
      <c r="B20" s="74" t="s">
        <v>304</v>
      </c>
      <c r="C20" s="75" t="s">
        <v>179</v>
      </c>
      <c r="D20" s="76" t="s">
        <v>180</v>
      </c>
      <c r="E20" s="77">
        <v>0</v>
      </c>
      <c r="F20" s="77">
        <v>-0.03</v>
      </c>
      <c r="G20" s="77">
        <v>-0.03</v>
      </c>
    </row>
    <row r="21" spans="2:7" ht="15.75" customHeight="1" x14ac:dyDescent="0.2">
      <c r="B21" s="78" t="s">
        <v>304</v>
      </c>
      <c r="C21" s="79" t="s">
        <v>181</v>
      </c>
      <c r="D21" s="80" t="s">
        <v>182</v>
      </c>
      <c r="E21" s="81">
        <v>0</v>
      </c>
      <c r="F21" s="81">
        <v>-0.31</v>
      </c>
      <c r="G21" s="81">
        <v>-0.31</v>
      </c>
    </row>
    <row r="22" spans="2:7" ht="15.75" customHeight="1" x14ac:dyDescent="0.2">
      <c r="B22" s="74" t="s">
        <v>305</v>
      </c>
      <c r="C22" s="75" t="s">
        <v>179</v>
      </c>
      <c r="D22" s="76" t="s">
        <v>192</v>
      </c>
      <c r="E22" s="77">
        <v>0</v>
      </c>
      <c r="F22" s="77">
        <v>-0.08</v>
      </c>
      <c r="G22" s="77">
        <v>-0.08</v>
      </c>
    </row>
    <row r="23" spans="2:7" ht="15.75" customHeight="1" x14ac:dyDescent="0.2">
      <c r="B23" s="78" t="s">
        <v>305</v>
      </c>
      <c r="C23" s="79" t="s">
        <v>179</v>
      </c>
      <c r="D23" s="80" t="s">
        <v>193</v>
      </c>
      <c r="E23" s="81">
        <v>0</v>
      </c>
      <c r="F23" s="81">
        <v>-7.0000000000000007E-2</v>
      </c>
      <c r="G23" s="81">
        <v>-7.0000000000000007E-2</v>
      </c>
    </row>
    <row r="24" spans="2:7" ht="15.75" customHeight="1" x14ac:dyDescent="0.2">
      <c r="B24" s="74" t="s">
        <v>305</v>
      </c>
      <c r="C24" s="75" t="s">
        <v>179</v>
      </c>
      <c r="D24" s="76" t="s">
        <v>194</v>
      </c>
      <c r="E24" s="77">
        <v>0</v>
      </c>
      <c r="F24" s="77">
        <v>-0.06</v>
      </c>
      <c r="G24" s="77">
        <v>-0.06</v>
      </c>
    </row>
    <row r="25" spans="2:7" ht="15.75" customHeight="1" x14ac:dyDescent="0.2">
      <c r="B25" s="78" t="s">
        <v>305</v>
      </c>
      <c r="C25" s="79" t="s">
        <v>181</v>
      </c>
      <c r="D25" s="80" t="s">
        <v>250</v>
      </c>
      <c r="E25" s="81">
        <v>0</v>
      </c>
      <c r="F25" s="81">
        <v>-0.59</v>
      </c>
      <c r="G25" s="81">
        <v>-0.59</v>
      </c>
    </row>
    <row r="26" spans="2:7" ht="15.75" customHeight="1" x14ac:dyDescent="0.2">
      <c r="B26" s="74" t="s">
        <v>305</v>
      </c>
      <c r="C26" s="75" t="s">
        <v>181</v>
      </c>
      <c r="D26" s="76" t="s">
        <v>195</v>
      </c>
      <c r="E26" s="77">
        <v>0</v>
      </c>
      <c r="F26" s="77">
        <v>-0.65</v>
      </c>
      <c r="G26" s="77">
        <v>-0.65</v>
      </c>
    </row>
    <row r="27" spans="2:7" ht="15.75" customHeight="1" x14ac:dyDescent="0.2">
      <c r="B27" s="78" t="s">
        <v>305</v>
      </c>
      <c r="C27" s="79" t="s">
        <v>181</v>
      </c>
      <c r="D27" s="80" t="s">
        <v>197</v>
      </c>
      <c r="E27" s="81">
        <v>0</v>
      </c>
      <c r="F27" s="81">
        <v>-0.82</v>
      </c>
      <c r="G27" s="81">
        <v>-0.82</v>
      </c>
    </row>
    <row r="28" spans="2:7" ht="15.75" customHeight="1" x14ac:dyDescent="0.2">
      <c r="B28" s="74" t="s">
        <v>305</v>
      </c>
      <c r="C28" s="85" t="s">
        <v>198</v>
      </c>
      <c r="D28" s="76" t="s">
        <v>306</v>
      </c>
      <c r="E28" s="77">
        <v>19</v>
      </c>
      <c r="F28" s="77">
        <v>0</v>
      </c>
      <c r="G28" s="77">
        <v>19</v>
      </c>
    </row>
    <row r="29" spans="2:7" ht="15.75" customHeight="1" x14ac:dyDescent="0.2">
      <c r="B29" s="78" t="s">
        <v>305</v>
      </c>
      <c r="C29" s="79" t="s">
        <v>179</v>
      </c>
      <c r="D29" s="80" t="s">
        <v>200</v>
      </c>
      <c r="E29" s="81">
        <v>0</v>
      </c>
      <c r="F29" s="81">
        <v>-0.03</v>
      </c>
      <c r="G29" s="81">
        <v>-0.03</v>
      </c>
    </row>
    <row r="30" spans="2:7" ht="15.75" customHeight="1" x14ac:dyDescent="0.2">
      <c r="B30" s="74" t="s">
        <v>305</v>
      </c>
      <c r="C30" s="75" t="s">
        <v>181</v>
      </c>
      <c r="D30" s="76" t="s">
        <v>182</v>
      </c>
      <c r="E30" s="77">
        <v>0</v>
      </c>
      <c r="F30" s="77">
        <v>-0.31</v>
      </c>
      <c r="G30" s="77">
        <v>-0.31</v>
      </c>
    </row>
    <row r="31" spans="2:7" ht="15.75" customHeight="1" x14ac:dyDescent="0.2">
      <c r="B31" s="78" t="s">
        <v>305</v>
      </c>
      <c r="C31" s="79" t="s">
        <v>179</v>
      </c>
      <c r="D31" s="80" t="s">
        <v>184</v>
      </c>
      <c r="E31" s="81">
        <v>0</v>
      </c>
      <c r="F31" s="81">
        <v>-0.03</v>
      </c>
      <c r="G31" s="81">
        <v>-0.03</v>
      </c>
    </row>
    <row r="32" spans="2:7" ht="15.75" customHeight="1" x14ac:dyDescent="0.2">
      <c r="B32" s="74" t="s">
        <v>305</v>
      </c>
      <c r="C32" s="86" t="s">
        <v>12</v>
      </c>
      <c r="D32" s="76" t="s">
        <v>185</v>
      </c>
      <c r="E32" s="77">
        <v>0</v>
      </c>
      <c r="F32" s="77">
        <v>-0.32</v>
      </c>
      <c r="G32" s="77">
        <v>-0.32</v>
      </c>
    </row>
    <row r="33" spans="2:7" ht="15.75" customHeight="1" x14ac:dyDescent="0.2">
      <c r="B33" s="78" t="s">
        <v>307</v>
      </c>
      <c r="C33" s="79" t="s">
        <v>179</v>
      </c>
      <c r="D33" s="80" t="s">
        <v>184</v>
      </c>
      <c r="E33" s="81">
        <v>0</v>
      </c>
      <c r="F33" s="81">
        <v>-0.12</v>
      </c>
      <c r="G33" s="81">
        <v>-0.12</v>
      </c>
    </row>
    <row r="34" spans="2:7" ht="15.75" customHeight="1" x14ac:dyDescent="0.2">
      <c r="B34" s="74" t="s">
        <v>307</v>
      </c>
      <c r="C34" s="86" t="s">
        <v>12</v>
      </c>
      <c r="D34" s="76" t="s">
        <v>185</v>
      </c>
      <c r="E34" s="77">
        <v>0</v>
      </c>
      <c r="F34" s="77">
        <v>-1.21</v>
      </c>
      <c r="G34" s="77">
        <v>-1.21</v>
      </c>
    </row>
    <row r="35" spans="2:7" ht="15.75" customHeight="1" x14ac:dyDescent="0.2">
      <c r="B35" s="78" t="s">
        <v>308</v>
      </c>
      <c r="C35" s="79" t="s">
        <v>179</v>
      </c>
      <c r="D35" s="80" t="s">
        <v>180</v>
      </c>
      <c r="E35" s="81">
        <v>0</v>
      </c>
      <c r="F35" s="81">
        <v>-0.03</v>
      </c>
      <c r="G35" s="81">
        <v>-0.03</v>
      </c>
    </row>
    <row r="36" spans="2:7" ht="15.75" customHeight="1" x14ac:dyDescent="0.2">
      <c r="B36" s="74" t="s">
        <v>308</v>
      </c>
      <c r="C36" s="75" t="s">
        <v>181</v>
      </c>
      <c r="D36" s="76" t="s">
        <v>182</v>
      </c>
      <c r="E36" s="77">
        <v>0</v>
      </c>
      <c r="F36" s="77">
        <v>-0.31</v>
      </c>
      <c r="G36" s="77">
        <v>-0.31</v>
      </c>
    </row>
    <row r="37" spans="2:7" ht="15.75" customHeight="1" x14ac:dyDescent="0.2">
      <c r="B37" s="78" t="s">
        <v>308</v>
      </c>
      <c r="C37" s="79" t="s">
        <v>179</v>
      </c>
      <c r="D37" s="80" t="s">
        <v>180</v>
      </c>
      <c r="E37" s="81">
        <v>0</v>
      </c>
      <c r="F37" s="81">
        <v>-0.03</v>
      </c>
      <c r="G37" s="81">
        <v>-0.03</v>
      </c>
    </row>
    <row r="38" spans="2:7" ht="15.75" customHeight="1" x14ac:dyDescent="0.2">
      <c r="B38" s="74" t="s">
        <v>308</v>
      </c>
      <c r="C38" s="75" t="s">
        <v>181</v>
      </c>
      <c r="D38" s="76" t="s">
        <v>182</v>
      </c>
      <c r="E38" s="77">
        <v>0</v>
      </c>
      <c r="F38" s="77">
        <v>-0.31</v>
      </c>
      <c r="G38" s="77">
        <v>-0.31</v>
      </c>
    </row>
    <row r="39" spans="2:7" ht="15.75" customHeight="1" x14ac:dyDescent="0.2">
      <c r="B39" s="78" t="s">
        <v>308</v>
      </c>
      <c r="C39" s="79" t="s">
        <v>179</v>
      </c>
      <c r="D39" s="80" t="s">
        <v>184</v>
      </c>
      <c r="E39" s="81">
        <v>0</v>
      </c>
      <c r="F39" s="81">
        <v>-0.05</v>
      </c>
      <c r="G39" s="81">
        <v>-0.05</v>
      </c>
    </row>
    <row r="40" spans="2:7" ht="15.75" customHeight="1" x14ac:dyDescent="0.2">
      <c r="B40" s="74" t="s">
        <v>308</v>
      </c>
      <c r="C40" s="86" t="s">
        <v>12</v>
      </c>
      <c r="D40" s="76" t="s">
        <v>185</v>
      </c>
      <c r="E40" s="77">
        <v>0</v>
      </c>
      <c r="F40" s="77">
        <v>-0.48</v>
      </c>
      <c r="G40" s="77">
        <v>-0.48</v>
      </c>
    </row>
    <row r="41" spans="2:7" ht="15.75" customHeight="1" x14ac:dyDescent="0.2">
      <c r="B41" s="78" t="s">
        <v>309</v>
      </c>
      <c r="C41" s="79" t="s">
        <v>179</v>
      </c>
      <c r="D41" s="80" t="s">
        <v>184</v>
      </c>
      <c r="E41" s="81">
        <v>0</v>
      </c>
      <c r="F41" s="81">
        <v>-0.13</v>
      </c>
      <c r="G41" s="81">
        <v>-0.13</v>
      </c>
    </row>
    <row r="42" spans="2:7" ht="15.75" customHeight="1" x14ac:dyDescent="0.2">
      <c r="B42" s="74" t="s">
        <v>309</v>
      </c>
      <c r="C42" s="86" t="s">
        <v>12</v>
      </c>
      <c r="D42" s="76" t="s">
        <v>185</v>
      </c>
      <c r="E42" s="77">
        <v>0</v>
      </c>
      <c r="F42" s="77">
        <v>-1.26</v>
      </c>
      <c r="G42" s="77">
        <v>-1.26</v>
      </c>
    </row>
    <row r="43" spans="2:7" ht="15.75" customHeight="1" x14ac:dyDescent="0.2">
      <c r="B43" s="78" t="s">
        <v>310</v>
      </c>
      <c r="C43" s="79" t="s">
        <v>179</v>
      </c>
      <c r="D43" s="80" t="s">
        <v>184</v>
      </c>
      <c r="E43" s="81">
        <v>0</v>
      </c>
      <c r="F43" s="81">
        <v>-0.12</v>
      </c>
      <c r="G43" s="81">
        <v>-0.12</v>
      </c>
    </row>
    <row r="44" spans="2:7" ht="15.75" customHeight="1" x14ac:dyDescent="0.2">
      <c r="B44" s="74" t="s">
        <v>310</v>
      </c>
      <c r="C44" s="86" t="s">
        <v>12</v>
      </c>
      <c r="D44" s="76" t="s">
        <v>185</v>
      </c>
      <c r="E44" s="77">
        <v>0</v>
      </c>
      <c r="F44" s="77">
        <v>-1.2</v>
      </c>
      <c r="G44" s="77">
        <v>-1.2</v>
      </c>
    </row>
    <row r="45" spans="2:7" ht="15.75" customHeight="1" x14ac:dyDescent="0.2">
      <c r="B45" s="78" t="s">
        <v>311</v>
      </c>
      <c r="C45" s="79" t="s">
        <v>179</v>
      </c>
      <c r="D45" s="80" t="s">
        <v>184</v>
      </c>
      <c r="E45" s="81">
        <v>0</v>
      </c>
      <c r="F45" s="81">
        <v>-0.1</v>
      </c>
      <c r="G45" s="81">
        <v>-0.1</v>
      </c>
    </row>
    <row r="46" spans="2:7" ht="15.75" customHeight="1" x14ac:dyDescent="0.2">
      <c r="B46" s="74" t="s">
        <v>311</v>
      </c>
      <c r="C46" s="86" t="s">
        <v>12</v>
      </c>
      <c r="D46" s="76" t="s">
        <v>185</v>
      </c>
      <c r="E46" s="77">
        <v>0</v>
      </c>
      <c r="F46" s="77">
        <v>-0.98</v>
      </c>
      <c r="G46" s="77">
        <v>-0.98</v>
      </c>
    </row>
    <row r="47" spans="2:7" ht="15.75" customHeight="1" x14ac:dyDescent="0.2">
      <c r="B47" s="78" t="s">
        <v>312</v>
      </c>
      <c r="C47" s="79" t="s">
        <v>179</v>
      </c>
      <c r="D47" s="80" t="s">
        <v>184</v>
      </c>
      <c r="E47" s="81">
        <v>0</v>
      </c>
      <c r="F47" s="81">
        <v>-0.15</v>
      </c>
      <c r="G47" s="81">
        <v>-0.15</v>
      </c>
    </row>
    <row r="48" spans="2:7" ht="15.75" customHeight="1" x14ac:dyDescent="0.2">
      <c r="B48" s="74" t="s">
        <v>312</v>
      </c>
      <c r="C48" s="86" t="s">
        <v>12</v>
      </c>
      <c r="D48" s="76" t="s">
        <v>185</v>
      </c>
      <c r="E48" s="77">
        <v>0</v>
      </c>
      <c r="F48" s="77">
        <v>-1.52</v>
      </c>
      <c r="G48" s="77">
        <v>-1.52</v>
      </c>
    </row>
    <row r="49" spans="2:7" ht="15.75" customHeight="1" x14ac:dyDescent="0.2">
      <c r="B49" s="78" t="s">
        <v>313</v>
      </c>
      <c r="C49" s="84" t="s">
        <v>189</v>
      </c>
      <c r="D49" s="80" t="s">
        <v>190</v>
      </c>
      <c r="E49" s="81">
        <v>0</v>
      </c>
      <c r="F49" s="81">
        <v>-1.26</v>
      </c>
      <c r="G49" s="81">
        <v>-1.26</v>
      </c>
    </row>
    <row r="50" spans="2:7" ht="15.75" customHeight="1" x14ac:dyDescent="0.2">
      <c r="B50" s="74" t="s">
        <v>313</v>
      </c>
      <c r="C50" s="83" t="s">
        <v>84</v>
      </c>
      <c r="D50" s="76" t="s">
        <v>188</v>
      </c>
      <c r="E50" s="77">
        <v>0</v>
      </c>
      <c r="F50" s="77">
        <v>-12.7</v>
      </c>
      <c r="G50" s="77">
        <v>-12.7</v>
      </c>
    </row>
    <row r="51" spans="2:7" ht="15.75" customHeight="1" x14ac:dyDescent="0.2">
      <c r="B51" s="78" t="s">
        <v>313</v>
      </c>
      <c r="C51" s="79" t="s">
        <v>179</v>
      </c>
      <c r="D51" s="80" t="s">
        <v>184</v>
      </c>
      <c r="E51" s="81">
        <v>0</v>
      </c>
      <c r="F51" s="81">
        <v>-0.11</v>
      </c>
      <c r="G51" s="81">
        <v>-0.11</v>
      </c>
    </row>
    <row r="52" spans="2:7" ht="15.75" customHeight="1" x14ac:dyDescent="0.2">
      <c r="B52" s="74" t="s">
        <v>313</v>
      </c>
      <c r="C52" s="86" t="s">
        <v>12</v>
      </c>
      <c r="D52" s="76" t="s">
        <v>185</v>
      </c>
      <c r="E52" s="77">
        <v>0</v>
      </c>
      <c r="F52" s="77">
        <v>-1.1399999999999999</v>
      </c>
      <c r="G52" s="77">
        <v>-1.1399999999999999</v>
      </c>
    </row>
    <row r="53" spans="2:7" ht="15.75" customHeight="1" x14ac:dyDescent="0.2">
      <c r="B53" s="78" t="s">
        <v>313</v>
      </c>
      <c r="C53" s="79" t="s">
        <v>179</v>
      </c>
      <c r="D53" s="80" t="s">
        <v>192</v>
      </c>
      <c r="E53" s="81">
        <v>0</v>
      </c>
      <c r="F53" s="81">
        <v>-0.17</v>
      </c>
      <c r="G53" s="81">
        <v>-0.17</v>
      </c>
    </row>
    <row r="54" spans="2:7" ht="15.75" customHeight="1" x14ac:dyDescent="0.2">
      <c r="B54" s="74" t="s">
        <v>313</v>
      </c>
      <c r="C54" s="75" t="s">
        <v>179</v>
      </c>
      <c r="D54" s="76" t="s">
        <v>193</v>
      </c>
      <c r="E54" s="77">
        <v>0</v>
      </c>
      <c r="F54" s="77">
        <v>-7.0000000000000007E-2</v>
      </c>
      <c r="G54" s="77">
        <v>-7.0000000000000007E-2</v>
      </c>
    </row>
    <row r="55" spans="2:7" ht="15.75" customHeight="1" x14ac:dyDescent="0.2">
      <c r="B55" s="78" t="s">
        <v>313</v>
      </c>
      <c r="C55" s="79" t="s">
        <v>179</v>
      </c>
      <c r="D55" s="80" t="s">
        <v>194</v>
      </c>
      <c r="E55" s="81">
        <v>0</v>
      </c>
      <c r="F55" s="81">
        <v>-0.23</v>
      </c>
      <c r="G55" s="81">
        <v>-0.23</v>
      </c>
    </row>
    <row r="56" spans="2:7" ht="15.75" customHeight="1" x14ac:dyDescent="0.2">
      <c r="B56" s="74" t="s">
        <v>313</v>
      </c>
      <c r="C56" s="75" t="s">
        <v>181</v>
      </c>
      <c r="D56" s="76" t="s">
        <v>195</v>
      </c>
      <c r="E56" s="77">
        <v>0</v>
      </c>
      <c r="F56" s="77">
        <v>-0.72</v>
      </c>
      <c r="G56" s="77">
        <v>-0.72</v>
      </c>
    </row>
    <row r="57" spans="2:7" ht="15.75" customHeight="1" x14ac:dyDescent="0.2">
      <c r="B57" s="78" t="s">
        <v>313</v>
      </c>
      <c r="C57" s="79" t="s">
        <v>181</v>
      </c>
      <c r="D57" s="80" t="s">
        <v>314</v>
      </c>
      <c r="E57" s="81">
        <v>0</v>
      </c>
      <c r="F57" s="81">
        <v>-2.34</v>
      </c>
      <c r="G57" s="81">
        <v>-2.34</v>
      </c>
    </row>
    <row r="58" spans="2:7" ht="15.75" customHeight="1" x14ac:dyDescent="0.2">
      <c r="B58" s="74" t="s">
        <v>313</v>
      </c>
      <c r="C58" s="75" t="s">
        <v>181</v>
      </c>
      <c r="D58" s="76" t="s">
        <v>197</v>
      </c>
      <c r="E58" s="77">
        <v>0</v>
      </c>
      <c r="F58" s="77">
        <v>-1.66</v>
      </c>
      <c r="G58" s="77">
        <v>-1.66</v>
      </c>
    </row>
    <row r="59" spans="2:7" ht="15.75" customHeight="1" x14ac:dyDescent="0.2">
      <c r="B59" s="78" t="s">
        <v>313</v>
      </c>
      <c r="C59" s="87" t="s">
        <v>198</v>
      </c>
      <c r="D59" s="80" t="s">
        <v>315</v>
      </c>
      <c r="E59" s="81">
        <v>47</v>
      </c>
      <c r="F59" s="81">
        <v>0</v>
      </c>
      <c r="G59" s="81">
        <v>47</v>
      </c>
    </row>
    <row r="60" spans="2:7" ht="15.75" customHeight="1" x14ac:dyDescent="0.2">
      <c r="B60" s="74" t="s">
        <v>313</v>
      </c>
      <c r="C60" s="75" t="s">
        <v>179</v>
      </c>
      <c r="D60" s="76" t="s">
        <v>200</v>
      </c>
      <c r="E60" s="77">
        <v>0</v>
      </c>
      <c r="F60" s="77">
        <v>-0.03</v>
      </c>
      <c r="G60" s="77">
        <v>-0.03</v>
      </c>
    </row>
    <row r="61" spans="2:7" ht="15.75" customHeight="1" x14ac:dyDescent="0.2">
      <c r="B61" s="78" t="s">
        <v>313</v>
      </c>
      <c r="C61" s="79" t="s">
        <v>179</v>
      </c>
      <c r="D61" s="80" t="s">
        <v>316</v>
      </c>
      <c r="E61" s="81">
        <v>0</v>
      </c>
      <c r="F61" s="81">
        <v>-0.03</v>
      </c>
      <c r="G61" s="81">
        <v>-0.03</v>
      </c>
    </row>
    <row r="62" spans="2:7" ht="15.75" customHeight="1" x14ac:dyDescent="0.2">
      <c r="B62" s="74" t="s">
        <v>313</v>
      </c>
      <c r="C62" s="75" t="s">
        <v>181</v>
      </c>
      <c r="D62" s="76" t="s">
        <v>182</v>
      </c>
      <c r="E62" s="77">
        <v>0</v>
      </c>
      <c r="F62" s="77">
        <v>-0.31</v>
      </c>
      <c r="G62" s="77">
        <v>-0.31</v>
      </c>
    </row>
    <row r="63" spans="2:7" ht="15.75" customHeight="1" x14ac:dyDescent="0.2">
      <c r="B63" s="78" t="s">
        <v>313</v>
      </c>
      <c r="C63" s="79" t="s">
        <v>181</v>
      </c>
      <c r="D63" s="80" t="s">
        <v>182</v>
      </c>
      <c r="E63" s="81">
        <v>0</v>
      </c>
      <c r="F63" s="81">
        <v>-0.31</v>
      </c>
      <c r="G63" s="81">
        <v>-0.31</v>
      </c>
    </row>
    <row r="64" spans="2:7" ht="15.75" customHeight="1" x14ac:dyDescent="0.2">
      <c r="B64" s="74" t="s">
        <v>317</v>
      </c>
      <c r="C64" s="75" t="s">
        <v>179</v>
      </c>
      <c r="D64" s="76" t="s">
        <v>184</v>
      </c>
      <c r="E64" s="77">
        <v>0</v>
      </c>
      <c r="F64" s="77">
        <v>-0.05</v>
      </c>
      <c r="G64" s="77">
        <v>-0.05</v>
      </c>
    </row>
    <row r="65" spans="2:7" ht="15.75" customHeight="1" x14ac:dyDescent="0.2">
      <c r="B65" s="78" t="s">
        <v>317</v>
      </c>
      <c r="C65" s="82" t="s">
        <v>12</v>
      </c>
      <c r="D65" s="80" t="s">
        <v>185</v>
      </c>
      <c r="E65" s="81">
        <v>0</v>
      </c>
      <c r="F65" s="81">
        <v>-0.49</v>
      </c>
      <c r="G65" s="81">
        <v>-0.49</v>
      </c>
    </row>
    <row r="66" spans="2:7" ht="15.75" customHeight="1" x14ac:dyDescent="0.2">
      <c r="B66" s="74" t="s">
        <v>318</v>
      </c>
      <c r="C66" s="75" t="s">
        <v>179</v>
      </c>
      <c r="D66" s="76" t="s">
        <v>184</v>
      </c>
      <c r="E66" s="77">
        <v>0</v>
      </c>
      <c r="F66" s="77">
        <v>-0.02</v>
      </c>
      <c r="G66" s="77">
        <v>-0.02</v>
      </c>
    </row>
    <row r="67" spans="2:7" ht="15.75" customHeight="1" x14ac:dyDescent="0.2">
      <c r="B67" s="78" t="s">
        <v>318</v>
      </c>
      <c r="C67" s="82" t="s">
        <v>12</v>
      </c>
      <c r="D67" s="80" t="s">
        <v>185</v>
      </c>
      <c r="E67" s="81">
        <v>0</v>
      </c>
      <c r="F67" s="81">
        <v>-0.22</v>
      </c>
      <c r="G67" s="81">
        <v>-0.22</v>
      </c>
    </row>
    <row r="68" spans="2:7" ht="15.75" customHeight="1" x14ac:dyDescent="0.2">
      <c r="B68" s="74" t="s">
        <v>319</v>
      </c>
      <c r="C68" s="75" t="s">
        <v>179</v>
      </c>
      <c r="D68" s="76" t="s">
        <v>184</v>
      </c>
      <c r="E68" s="77">
        <v>0</v>
      </c>
      <c r="F68" s="77">
        <v>-0.15</v>
      </c>
      <c r="G68" s="77">
        <v>-0.15</v>
      </c>
    </row>
    <row r="69" spans="2:7" ht="15.75" customHeight="1" x14ac:dyDescent="0.2">
      <c r="B69" s="78" t="s">
        <v>319</v>
      </c>
      <c r="C69" s="82" t="s">
        <v>12</v>
      </c>
      <c r="D69" s="80" t="s">
        <v>185</v>
      </c>
      <c r="E69" s="81">
        <v>0</v>
      </c>
      <c r="F69" s="81">
        <v>-1.51</v>
      </c>
      <c r="G69" s="81">
        <v>-1.51</v>
      </c>
    </row>
    <row r="70" spans="2:7" ht="15.75" customHeight="1" x14ac:dyDescent="0.2">
      <c r="B70" s="74" t="s">
        <v>320</v>
      </c>
      <c r="C70" s="75" t="s">
        <v>179</v>
      </c>
      <c r="D70" s="76" t="s">
        <v>184</v>
      </c>
      <c r="E70" s="77">
        <v>0</v>
      </c>
      <c r="F70" s="77">
        <v>-0.06</v>
      </c>
      <c r="G70" s="77">
        <v>-0.06</v>
      </c>
    </row>
    <row r="71" spans="2:7" ht="15.75" customHeight="1" x14ac:dyDescent="0.2">
      <c r="B71" s="78" t="s">
        <v>320</v>
      </c>
      <c r="C71" s="82" t="s">
        <v>12</v>
      </c>
      <c r="D71" s="80" t="s">
        <v>185</v>
      </c>
      <c r="E71" s="81">
        <v>0</v>
      </c>
      <c r="F71" s="81">
        <v>-0.63</v>
      </c>
      <c r="G71" s="81">
        <v>-0.63</v>
      </c>
    </row>
    <row r="72" spans="2:7" ht="15.75" customHeight="1" x14ac:dyDescent="0.2">
      <c r="B72" s="74" t="s">
        <v>321</v>
      </c>
      <c r="C72" s="83" t="s">
        <v>84</v>
      </c>
      <c r="D72" s="76" t="s">
        <v>188</v>
      </c>
      <c r="E72" s="77">
        <v>0</v>
      </c>
      <c r="F72" s="77">
        <v>-9.25</v>
      </c>
      <c r="G72" s="77">
        <v>-9.25</v>
      </c>
    </row>
    <row r="73" spans="2:7" ht="15.75" customHeight="1" x14ac:dyDescent="0.2">
      <c r="B73" s="78" t="s">
        <v>321</v>
      </c>
      <c r="C73" s="84" t="s">
        <v>189</v>
      </c>
      <c r="D73" s="80" t="s">
        <v>190</v>
      </c>
      <c r="E73" s="81">
        <v>0</v>
      </c>
      <c r="F73" s="81">
        <v>-0.93</v>
      </c>
      <c r="G73" s="81">
        <v>-0.93</v>
      </c>
    </row>
    <row r="74" spans="2:7" ht="15.75" customHeight="1" x14ac:dyDescent="0.2">
      <c r="B74" s="74" t="s">
        <v>321</v>
      </c>
      <c r="C74" s="75" t="s">
        <v>179</v>
      </c>
      <c r="D74" s="76" t="s">
        <v>184</v>
      </c>
      <c r="E74" s="77">
        <v>0</v>
      </c>
      <c r="F74" s="77">
        <v>-0.11</v>
      </c>
      <c r="G74" s="77">
        <v>-0.11</v>
      </c>
    </row>
    <row r="75" spans="2:7" ht="15.75" customHeight="1" x14ac:dyDescent="0.2">
      <c r="B75" s="78" t="s">
        <v>321</v>
      </c>
      <c r="C75" s="82" t="s">
        <v>12</v>
      </c>
      <c r="D75" s="80" t="s">
        <v>185</v>
      </c>
      <c r="E75" s="81">
        <v>0</v>
      </c>
      <c r="F75" s="81">
        <v>-1.08</v>
      </c>
      <c r="G75" s="81">
        <v>-1.08</v>
      </c>
    </row>
    <row r="76" spans="2:7" ht="15.75" customHeight="1" x14ac:dyDescent="0.2">
      <c r="B76" s="74" t="s">
        <v>321</v>
      </c>
      <c r="C76" s="75" t="s">
        <v>179</v>
      </c>
      <c r="D76" s="76" t="s">
        <v>192</v>
      </c>
      <c r="E76" s="77">
        <v>0</v>
      </c>
      <c r="F76" s="77">
        <v>-0.15</v>
      </c>
      <c r="G76" s="77">
        <v>-0.15</v>
      </c>
    </row>
    <row r="77" spans="2:7" ht="15.75" customHeight="1" x14ac:dyDescent="0.2">
      <c r="B77" s="78" t="s">
        <v>321</v>
      </c>
      <c r="C77" s="79" t="s">
        <v>179</v>
      </c>
      <c r="D77" s="80" t="s">
        <v>193</v>
      </c>
      <c r="E77" s="81">
        <v>0</v>
      </c>
      <c r="F77" s="81">
        <v>-7.0000000000000007E-2</v>
      </c>
      <c r="G77" s="81">
        <v>-7.0000000000000007E-2</v>
      </c>
    </row>
    <row r="78" spans="2:7" ht="15.75" customHeight="1" x14ac:dyDescent="0.2">
      <c r="B78" s="74" t="s">
        <v>321</v>
      </c>
      <c r="C78" s="75" t="s">
        <v>179</v>
      </c>
      <c r="D78" s="76" t="s">
        <v>194</v>
      </c>
      <c r="E78" s="77">
        <v>0</v>
      </c>
      <c r="F78" s="77">
        <v>-0.2</v>
      </c>
      <c r="G78" s="77">
        <v>-0.2</v>
      </c>
    </row>
    <row r="79" spans="2:7" ht="15.75" customHeight="1" x14ac:dyDescent="0.2">
      <c r="B79" s="78" t="s">
        <v>321</v>
      </c>
      <c r="C79" s="79" t="s">
        <v>181</v>
      </c>
      <c r="D79" s="80" t="s">
        <v>195</v>
      </c>
      <c r="E79" s="81">
        <v>0</v>
      </c>
      <c r="F79" s="81">
        <v>-0.65</v>
      </c>
      <c r="G79" s="81">
        <v>-0.65</v>
      </c>
    </row>
    <row r="80" spans="2:7" ht="15.75" customHeight="1" x14ac:dyDescent="0.2">
      <c r="B80" s="74" t="s">
        <v>321</v>
      </c>
      <c r="C80" s="75" t="s">
        <v>181</v>
      </c>
      <c r="D80" s="76" t="s">
        <v>249</v>
      </c>
      <c r="E80" s="77">
        <v>0</v>
      </c>
      <c r="F80" s="77">
        <v>-1.95</v>
      </c>
      <c r="G80" s="77">
        <v>-1.95</v>
      </c>
    </row>
    <row r="81" spans="2:7" ht="15.75" customHeight="1" x14ac:dyDescent="0.2">
      <c r="B81" s="78" t="s">
        <v>321</v>
      </c>
      <c r="C81" s="79" t="s">
        <v>181</v>
      </c>
      <c r="D81" s="80" t="s">
        <v>197</v>
      </c>
      <c r="E81" s="81">
        <v>0</v>
      </c>
      <c r="F81" s="81">
        <v>-1.45</v>
      </c>
      <c r="G81" s="81">
        <v>-1.45</v>
      </c>
    </row>
    <row r="82" spans="2:7" ht="15.75" customHeight="1" x14ac:dyDescent="0.2">
      <c r="B82" s="74" t="s">
        <v>321</v>
      </c>
      <c r="C82" s="85" t="s">
        <v>198</v>
      </c>
      <c r="D82" s="76" t="s">
        <v>322</v>
      </c>
      <c r="E82" s="77">
        <v>40</v>
      </c>
      <c r="F82" s="77">
        <v>0</v>
      </c>
      <c r="G82" s="77">
        <v>40</v>
      </c>
    </row>
    <row r="83" spans="2:7" ht="15.75" customHeight="1" x14ac:dyDescent="0.2">
      <c r="B83" s="78" t="s">
        <v>321</v>
      </c>
      <c r="C83" s="79" t="s">
        <v>179</v>
      </c>
      <c r="D83" s="80" t="s">
        <v>200</v>
      </c>
      <c r="E83" s="81">
        <v>0</v>
      </c>
      <c r="F83" s="81">
        <v>-0.03</v>
      </c>
      <c r="G83" s="81">
        <v>-0.03</v>
      </c>
    </row>
    <row r="84" spans="2:7" ht="15.75" customHeight="1" x14ac:dyDescent="0.2">
      <c r="B84" s="74" t="s">
        <v>321</v>
      </c>
      <c r="C84" s="75" t="s">
        <v>181</v>
      </c>
      <c r="D84" s="76" t="s">
        <v>182</v>
      </c>
      <c r="E84" s="77">
        <v>0</v>
      </c>
      <c r="F84" s="77">
        <v>-0.31</v>
      </c>
      <c r="G84" s="77">
        <v>-0.31</v>
      </c>
    </row>
    <row r="85" spans="2:7" ht="15.75" customHeight="1" x14ac:dyDescent="0.2">
      <c r="B85" s="78" t="s">
        <v>323</v>
      </c>
      <c r="C85" s="79" t="s">
        <v>179</v>
      </c>
      <c r="D85" s="80" t="s">
        <v>184</v>
      </c>
      <c r="E85" s="81">
        <v>0</v>
      </c>
      <c r="F85" s="81">
        <v>-0.19</v>
      </c>
      <c r="G85" s="81">
        <v>-0.19</v>
      </c>
    </row>
    <row r="86" spans="2:7" ht="15.75" customHeight="1" x14ac:dyDescent="0.2">
      <c r="B86" s="74" t="s">
        <v>323</v>
      </c>
      <c r="C86" s="86" t="s">
        <v>12</v>
      </c>
      <c r="D86" s="76" t="s">
        <v>185</v>
      </c>
      <c r="E86" s="77">
        <v>0</v>
      </c>
      <c r="F86" s="77">
        <v>-1.89</v>
      </c>
      <c r="G86" s="77">
        <v>-1.89</v>
      </c>
    </row>
    <row r="87" spans="2:7" ht="15.75" customHeight="1" x14ac:dyDescent="0.2">
      <c r="B87" s="78" t="s">
        <v>324</v>
      </c>
      <c r="C87" s="79" t="s">
        <v>179</v>
      </c>
      <c r="D87" s="80" t="s">
        <v>184</v>
      </c>
      <c r="E87" s="81">
        <v>0</v>
      </c>
      <c r="F87" s="81">
        <v>-0.11</v>
      </c>
      <c r="G87" s="81">
        <v>-0.11</v>
      </c>
    </row>
    <row r="88" spans="2:7" ht="15.75" customHeight="1" x14ac:dyDescent="0.2">
      <c r="B88" s="74" t="s">
        <v>324</v>
      </c>
      <c r="C88" s="86" t="s">
        <v>12</v>
      </c>
      <c r="D88" s="76" t="s">
        <v>185</v>
      </c>
      <c r="E88" s="77">
        <v>0</v>
      </c>
      <c r="F88" s="77">
        <v>-1.1100000000000001</v>
      </c>
      <c r="G88" s="77">
        <v>-1.1100000000000001</v>
      </c>
    </row>
    <row r="89" spans="2:7" ht="15.75" customHeight="1" x14ac:dyDescent="0.2">
      <c r="B89" s="78" t="s">
        <v>325</v>
      </c>
      <c r="C89" s="79" t="s">
        <v>179</v>
      </c>
      <c r="D89" s="80" t="s">
        <v>184</v>
      </c>
      <c r="E89" s="81">
        <v>0</v>
      </c>
      <c r="F89" s="81">
        <v>-0.28999999999999998</v>
      </c>
      <c r="G89" s="81">
        <v>-0.28999999999999998</v>
      </c>
    </row>
    <row r="90" spans="2:7" ht="15.75" customHeight="1" x14ac:dyDescent="0.2">
      <c r="B90" s="74" t="s">
        <v>325</v>
      </c>
      <c r="C90" s="86" t="s">
        <v>12</v>
      </c>
      <c r="D90" s="76" t="s">
        <v>185</v>
      </c>
      <c r="E90" s="77">
        <v>0</v>
      </c>
      <c r="F90" s="77">
        <v>-2.86</v>
      </c>
      <c r="G90" s="77">
        <v>-2.86</v>
      </c>
    </row>
    <row r="91" spans="2:7" ht="15.75" customHeight="1" x14ac:dyDescent="0.2">
      <c r="B91" s="78" t="s">
        <v>326</v>
      </c>
      <c r="C91" s="79" t="s">
        <v>179</v>
      </c>
      <c r="D91" s="80" t="s">
        <v>184</v>
      </c>
      <c r="E91" s="81">
        <v>0</v>
      </c>
      <c r="F91" s="81">
        <v>-7.0000000000000007E-2</v>
      </c>
      <c r="G91" s="81">
        <v>-7.0000000000000007E-2</v>
      </c>
    </row>
    <row r="92" spans="2:7" ht="15.75" customHeight="1" x14ac:dyDescent="0.2">
      <c r="B92" s="74" t="s">
        <v>326</v>
      </c>
      <c r="C92" s="86" t="s">
        <v>12</v>
      </c>
      <c r="D92" s="76" t="s">
        <v>185</v>
      </c>
      <c r="E92" s="77">
        <v>0</v>
      </c>
      <c r="F92" s="77">
        <v>-0.69</v>
      </c>
      <c r="G92" s="77">
        <v>-0.69</v>
      </c>
    </row>
    <row r="93" spans="2:7" ht="15.75" customHeight="1" x14ac:dyDescent="0.2">
      <c r="B93" s="78" t="s">
        <v>327</v>
      </c>
      <c r="C93" s="79" t="s">
        <v>179</v>
      </c>
      <c r="D93" s="80" t="s">
        <v>184</v>
      </c>
      <c r="E93" s="81">
        <v>0</v>
      </c>
      <c r="F93" s="81">
        <v>-0.19</v>
      </c>
      <c r="G93" s="81">
        <v>-0.19</v>
      </c>
    </row>
    <row r="94" spans="2:7" ht="15.75" customHeight="1" x14ac:dyDescent="0.2">
      <c r="B94" s="74" t="s">
        <v>327</v>
      </c>
      <c r="C94" s="86" t="s">
        <v>12</v>
      </c>
      <c r="D94" s="76" t="s">
        <v>185</v>
      </c>
      <c r="E94" s="77">
        <v>0</v>
      </c>
      <c r="F94" s="77">
        <v>-1.92</v>
      </c>
      <c r="G94" s="77">
        <v>-1.92</v>
      </c>
    </row>
    <row r="95" spans="2:7" ht="15.75" customHeight="1" x14ac:dyDescent="0.2">
      <c r="B95" s="78" t="s">
        <v>328</v>
      </c>
      <c r="C95" s="79" t="s">
        <v>179</v>
      </c>
      <c r="D95" s="80" t="s">
        <v>180</v>
      </c>
      <c r="E95" s="81">
        <v>0</v>
      </c>
      <c r="F95" s="81">
        <v>-0.03</v>
      </c>
      <c r="G95" s="81">
        <v>-0.03</v>
      </c>
    </row>
    <row r="96" spans="2:7" ht="15.75" customHeight="1" x14ac:dyDescent="0.2">
      <c r="B96" s="74" t="s">
        <v>328</v>
      </c>
      <c r="C96" s="75" t="s">
        <v>181</v>
      </c>
      <c r="D96" s="76" t="s">
        <v>182</v>
      </c>
      <c r="E96" s="77">
        <v>0</v>
      </c>
      <c r="F96" s="77">
        <v>-0.3</v>
      </c>
      <c r="G96" s="77">
        <v>-0.3</v>
      </c>
    </row>
    <row r="97" spans="2:7" ht="15.75" customHeight="1" x14ac:dyDescent="0.2">
      <c r="B97" s="78" t="s">
        <v>328</v>
      </c>
      <c r="C97" s="79" t="s">
        <v>179</v>
      </c>
      <c r="D97" s="80" t="s">
        <v>180</v>
      </c>
      <c r="E97" s="81">
        <v>0</v>
      </c>
      <c r="F97" s="81">
        <v>-0.03</v>
      </c>
      <c r="G97" s="81">
        <v>-0.03</v>
      </c>
    </row>
    <row r="98" spans="2:7" ht="15.75" customHeight="1" x14ac:dyDescent="0.2">
      <c r="B98" s="74" t="s">
        <v>328</v>
      </c>
      <c r="C98" s="75" t="s">
        <v>181</v>
      </c>
      <c r="D98" s="76" t="s">
        <v>182</v>
      </c>
      <c r="E98" s="77">
        <v>0</v>
      </c>
      <c r="F98" s="77">
        <v>-0.3</v>
      </c>
      <c r="G98" s="77">
        <v>-0.3</v>
      </c>
    </row>
    <row r="99" spans="2:7" ht="15.75" customHeight="1" x14ac:dyDescent="0.2">
      <c r="B99" s="78" t="s">
        <v>328</v>
      </c>
      <c r="C99" s="79" t="s">
        <v>179</v>
      </c>
      <c r="D99" s="80" t="s">
        <v>180</v>
      </c>
      <c r="E99" s="81">
        <v>0</v>
      </c>
      <c r="F99" s="81">
        <v>-0.03</v>
      </c>
      <c r="G99" s="81">
        <v>-0.03</v>
      </c>
    </row>
    <row r="100" spans="2:7" ht="15.75" customHeight="1" x14ac:dyDescent="0.2">
      <c r="B100" s="74" t="s">
        <v>328</v>
      </c>
      <c r="C100" s="75" t="s">
        <v>181</v>
      </c>
      <c r="D100" s="76" t="s">
        <v>182</v>
      </c>
      <c r="E100" s="77">
        <v>0</v>
      </c>
      <c r="F100" s="77">
        <v>-0.3</v>
      </c>
      <c r="G100" s="77">
        <v>-0.3</v>
      </c>
    </row>
    <row r="101" spans="2:7" ht="15.75" customHeight="1" x14ac:dyDescent="0.2">
      <c r="B101" s="78" t="s">
        <v>328</v>
      </c>
      <c r="C101" s="79" t="s">
        <v>179</v>
      </c>
      <c r="D101" s="80" t="s">
        <v>180</v>
      </c>
      <c r="E101" s="81">
        <v>0</v>
      </c>
      <c r="F101" s="81">
        <v>-0.03</v>
      </c>
      <c r="G101" s="81">
        <v>-0.03</v>
      </c>
    </row>
    <row r="102" spans="2:7" ht="15.75" customHeight="1" x14ac:dyDescent="0.2">
      <c r="B102" s="74" t="s">
        <v>328</v>
      </c>
      <c r="C102" s="75" t="s">
        <v>181</v>
      </c>
      <c r="D102" s="76" t="s">
        <v>182</v>
      </c>
      <c r="E102" s="77">
        <v>0</v>
      </c>
      <c r="F102" s="77">
        <v>-0.3</v>
      </c>
      <c r="G102" s="77">
        <v>-0.3</v>
      </c>
    </row>
    <row r="103" spans="2:7" ht="15.75" customHeight="1" x14ac:dyDescent="0.2">
      <c r="B103" s="78" t="s">
        <v>328</v>
      </c>
      <c r="C103" s="79" t="s">
        <v>179</v>
      </c>
      <c r="D103" s="80" t="s">
        <v>180</v>
      </c>
      <c r="E103" s="81">
        <v>0</v>
      </c>
      <c r="F103" s="81">
        <v>-0.03</v>
      </c>
      <c r="G103" s="81">
        <v>-0.03</v>
      </c>
    </row>
    <row r="104" spans="2:7" ht="15.75" customHeight="1" x14ac:dyDescent="0.2">
      <c r="B104" s="74" t="s">
        <v>328</v>
      </c>
      <c r="C104" s="75" t="s">
        <v>181</v>
      </c>
      <c r="D104" s="76" t="s">
        <v>182</v>
      </c>
      <c r="E104" s="77">
        <v>0</v>
      </c>
      <c r="F104" s="77">
        <v>-0.3</v>
      </c>
      <c r="G104" s="77">
        <v>-0.3</v>
      </c>
    </row>
    <row r="105" spans="2:7" ht="15.75" customHeight="1" x14ac:dyDescent="0.2">
      <c r="B105" s="78" t="s">
        <v>328</v>
      </c>
      <c r="C105" s="79" t="s">
        <v>179</v>
      </c>
      <c r="D105" s="80" t="s">
        <v>180</v>
      </c>
      <c r="E105" s="81">
        <v>0</v>
      </c>
      <c r="F105" s="81">
        <v>-0.03</v>
      </c>
      <c r="G105" s="81">
        <v>-0.03</v>
      </c>
    </row>
    <row r="106" spans="2:7" ht="15.75" customHeight="1" x14ac:dyDescent="0.2">
      <c r="B106" s="74" t="s">
        <v>328</v>
      </c>
      <c r="C106" s="75" t="s">
        <v>181</v>
      </c>
      <c r="D106" s="76" t="s">
        <v>182</v>
      </c>
      <c r="E106" s="77">
        <v>0</v>
      </c>
      <c r="F106" s="77">
        <v>-0.3</v>
      </c>
      <c r="G106" s="77">
        <v>-0.3</v>
      </c>
    </row>
    <row r="107" spans="2:7" ht="15.75" customHeight="1" x14ac:dyDescent="0.2">
      <c r="B107" s="78" t="s">
        <v>328</v>
      </c>
      <c r="C107" s="79" t="s">
        <v>179</v>
      </c>
      <c r="D107" s="80" t="s">
        <v>180</v>
      </c>
      <c r="E107" s="81">
        <v>0</v>
      </c>
      <c r="F107" s="81">
        <v>-0.03</v>
      </c>
      <c r="G107" s="81">
        <v>-0.03</v>
      </c>
    </row>
    <row r="108" spans="2:7" ht="15.75" customHeight="1" x14ac:dyDescent="0.2">
      <c r="B108" s="74" t="s">
        <v>328</v>
      </c>
      <c r="C108" s="75" t="s">
        <v>181</v>
      </c>
      <c r="D108" s="76" t="s">
        <v>182</v>
      </c>
      <c r="E108" s="77">
        <v>0</v>
      </c>
      <c r="F108" s="77">
        <v>-0.3</v>
      </c>
      <c r="G108" s="77">
        <v>-0.3</v>
      </c>
    </row>
    <row r="109" spans="2:7" ht="15.75" customHeight="1" x14ac:dyDescent="0.2">
      <c r="B109" s="78" t="s">
        <v>328</v>
      </c>
      <c r="C109" s="79" t="s">
        <v>179</v>
      </c>
      <c r="D109" s="80" t="s">
        <v>180</v>
      </c>
      <c r="E109" s="81">
        <v>0</v>
      </c>
      <c r="F109" s="81">
        <v>-0.03</v>
      </c>
      <c r="G109" s="81">
        <v>-0.03</v>
      </c>
    </row>
    <row r="110" spans="2:7" ht="15.75" customHeight="1" x14ac:dyDescent="0.2">
      <c r="B110" s="74" t="s">
        <v>328</v>
      </c>
      <c r="C110" s="75" t="s">
        <v>181</v>
      </c>
      <c r="D110" s="76" t="s">
        <v>182</v>
      </c>
      <c r="E110" s="77">
        <v>0</v>
      </c>
      <c r="F110" s="77">
        <v>-0.3</v>
      </c>
      <c r="G110" s="77">
        <v>-0.3</v>
      </c>
    </row>
    <row r="111" spans="2:7" ht="15.75" customHeight="1" x14ac:dyDescent="0.2">
      <c r="B111" s="78" t="s">
        <v>328</v>
      </c>
      <c r="C111" s="79" t="s">
        <v>179</v>
      </c>
      <c r="D111" s="80" t="s">
        <v>180</v>
      </c>
      <c r="E111" s="81">
        <v>0</v>
      </c>
      <c r="F111" s="81">
        <v>-0.03</v>
      </c>
      <c r="G111" s="81">
        <v>-0.03</v>
      </c>
    </row>
    <row r="112" spans="2:7" ht="15.75" customHeight="1" x14ac:dyDescent="0.2">
      <c r="B112" s="74" t="s">
        <v>328</v>
      </c>
      <c r="C112" s="75" t="s">
        <v>181</v>
      </c>
      <c r="D112" s="76" t="s">
        <v>182</v>
      </c>
      <c r="E112" s="77">
        <v>0</v>
      </c>
      <c r="F112" s="77">
        <v>-0.3</v>
      </c>
      <c r="G112" s="77">
        <v>-0.3</v>
      </c>
    </row>
    <row r="113" spans="2:7" ht="15.75" customHeight="1" x14ac:dyDescent="0.2">
      <c r="B113" s="78" t="s">
        <v>328</v>
      </c>
      <c r="C113" s="79" t="s">
        <v>179</v>
      </c>
      <c r="D113" s="80" t="s">
        <v>180</v>
      </c>
      <c r="E113" s="81">
        <v>0</v>
      </c>
      <c r="F113" s="81">
        <v>-0.03</v>
      </c>
      <c r="G113" s="81">
        <v>-0.03</v>
      </c>
    </row>
    <row r="114" spans="2:7" ht="15.75" customHeight="1" x14ac:dyDescent="0.2">
      <c r="B114" s="74" t="s">
        <v>328</v>
      </c>
      <c r="C114" s="75" t="s">
        <v>181</v>
      </c>
      <c r="D114" s="76" t="s">
        <v>182</v>
      </c>
      <c r="E114" s="77">
        <v>0</v>
      </c>
      <c r="F114" s="77">
        <v>-0.3</v>
      </c>
      <c r="G114" s="77">
        <v>-0.3</v>
      </c>
    </row>
    <row r="115" spans="2:7" ht="15.75" customHeight="1" x14ac:dyDescent="0.2">
      <c r="B115" s="78" t="s">
        <v>328</v>
      </c>
      <c r="C115" s="79" t="s">
        <v>179</v>
      </c>
      <c r="D115" s="80" t="s">
        <v>180</v>
      </c>
      <c r="E115" s="81">
        <v>0</v>
      </c>
      <c r="F115" s="81">
        <v>-0.03</v>
      </c>
      <c r="G115" s="81">
        <v>-0.03</v>
      </c>
    </row>
    <row r="116" spans="2:7" ht="15.75" customHeight="1" x14ac:dyDescent="0.2">
      <c r="B116" s="74" t="s">
        <v>328</v>
      </c>
      <c r="C116" s="75" t="s">
        <v>181</v>
      </c>
      <c r="D116" s="76" t="s">
        <v>182</v>
      </c>
      <c r="E116" s="77">
        <v>0</v>
      </c>
      <c r="F116" s="77">
        <v>-0.3</v>
      </c>
      <c r="G116" s="77">
        <v>-0.3</v>
      </c>
    </row>
    <row r="117" spans="2:7" ht="15.75" customHeight="1" x14ac:dyDescent="0.2">
      <c r="B117" s="78" t="s">
        <v>328</v>
      </c>
      <c r="C117" s="79" t="s">
        <v>179</v>
      </c>
      <c r="D117" s="80" t="s">
        <v>180</v>
      </c>
      <c r="E117" s="81">
        <v>0</v>
      </c>
      <c r="F117" s="81">
        <v>-0.03</v>
      </c>
      <c r="G117" s="81">
        <v>-0.03</v>
      </c>
    </row>
    <row r="118" spans="2:7" ht="15.75" customHeight="1" x14ac:dyDescent="0.2">
      <c r="B118" s="74" t="s">
        <v>328</v>
      </c>
      <c r="C118" s="75" t="s">
        <v>181</v>
      </c>
      <c r="D118" s="76" t="s">
        <v>182</v>
      </c>
      <c r="E118" s="77">
        <v>0</v>
      </c>
      <c r="F118" s="77">
        <v>-0.3</v>
      </c>
      <c r="G118" s="77">
        <v>-0.3</v>
      </c>
    </row>
    <row r="119" spans="2:7" ht="15.75" customHeight="1" x14ac:dyDescent="0.2">
      <c r="B119" s="78" t="s">
        <v>328</v>
      </c>
      <c r="C119" s="79" t="s">
        <v>179</v>
      </c>
      <c r="D119" s="80" t="s">
        <v>180</v>
      </c>
      <c r="E119" s="81">
        <v>0</v>
      </c>
      <c r="F119" s="81">
        <v>-0.03</v>
      </c>
      <c r="G119" s="81">
        <v>-0.03</v>
      </c>
    </row>
    <row r="120" spans="2:7" ht="15.75" customHeight="1" x14ac:dyDescent="0.2">
      <c r="B120" s="74" t="s">
        <v>328</v>
      </c>
      <c r="C120" s="75" t="s">
        <v>181</v>
      </c>
      <c r="D120" s="76" t="s">
        <v>182</v>
      </c>
      <c r="E120" s="77">
        <v>0</v>
      </c>
      <c r="F120" s="77">
        <v>-0.3</v>
      </c>
      <c r="G120" s="77">
        <v>-0.3</v>
      </c>
    </row>
    <row r="121" spans="2:7" ht="15.75" customHeight="1" x14ac:dyDescent="0.2">
      <c r="B121" s="78" t="s">
        <v>328</v>
      </c>
      <c r="C121" s="79" t="s">
        <v>179</v>
      </c>
      <c r="D121" s="80" t="s">
        <v>184</v>
      </c>
      <c r="E121" s="81">
        <v>0</v>
      </c>
      <c r="F121" s="81">
        <v>-0.06</v>
      </c>
      <c r="G121" s="81">
        <v>-0.06</v>
      </c>
    </row>
    <row r="122" spans="2:7" ht="15.75" customHeight="1" x14ac:dyDescent="0.2">
      <c r="B122" s="74" t="s">
        <v>328</v>
      </c>
      <c r="C122" s="86" t="s">
        <v>12</v>
      </c>
      <c r="D122" s="76" t="s">
        <v>185</v>
      </c>
      <c r="E122" s="77">
        <v>0</v>
      </c>
      <c r="F122" s="77">
        <v>-0.59</v>
      </c>
      <c r="G122" s="77">
        <v>-0.59</v>
      </c>
    </row>
    <row r="123" spans="2:7" ht="15.75" customHeight="1" x14ac:dyDescent="0.2">
      <c r="B123" s="78" t="s">
        <v>329</v>
      </c>
      <c r="C123" s="79" t="s">
        <v>179</v>
      </c>
      <c r="D123" s="80" t="s">
        <v>180</v>
      </c>
      <c r="E123" s="81">
        <v>0</v>
      </c>
      <c r="F123" s="81">
        <v>-0.03</v>
      </c>
      <c r="G123" s="81">
        <v>-0.03</v>
      </c>
    </row>
    <row r="124" spans="2:7" ht="15.75" customHeight="1" x14ac:dyDescent="0.2">
      <c r="B124" s="74" t="s">
        <v>329</v>
      </c>
      <c r="C124" s="75" t="s">
        <v>181</v>
      </c>
      <c r="D124" s="76" t="s">
        <v>182</v>
      </c>
      <c r="E124" s="77">
        <v>0</v>
      </c>
      <c r="F124" s="77">
        <v>-0.3</v>
      </c>
      <c r="G124" s="77">
        <v>-0.3</v>
      </c>
    </row>
    <row r="125" spans="2:7" ht="15.75" customHeight="1" x14ac:dyDescent="0.2">
      <c r="B125" s="78" t="s">
        <v>329</v>
      </c>
      <c r="C125" s="79" t="s">
        <v>179</v>
      </c>
      <c r="D125" s="80" t="s">
        <v>180</v>
      </c>
      <c r="E125" s="81">
        <v>0</v>
      </c>
      <c r="F125" s="81">
        <v>-0.03</v>
      </c>
      <c r="G125" s="81">
        <v>-0.03</v>
      </c>
    </row>
    <row r="126" spans="2:7" ht="15.75" customHeight="1" x14ac:dyDescent="0.2">
      <c r="B126" s="74" t="s">
        <v>329</v>
      </c>
      <c r="C126" s="75" t="s">
        <v>181</v>
      </c>
      <c r="D126" s="76" t="s">
        <v>182</v>
      </c>
      <c r="E126" s="77">
        <v>0</v>
      </c>
      <c r="F126" s="77">
        <v>-0.3</v>
      </c>
      <c r="G126" s="77">
        <v>-0.3</v>
      </c>
    </row>
    <row r="127" spans="2:7" ht="15.75" customHeight="1" x14ac:dyDescent="0.2">
      <c r="B127" s="78" t="s">
        <v>329</v>
      </c>
      <c r="C127" s="79" t="s">
        <v>179</v>
      </c>
      <c r="D127" s="80" t="s">
        <v>180</v>
      </c>
      <c r="E127" s="81">
        <v>0</v>
      </c>
      <c r="F127" s="81">
        <v>-0.03</v>
      </c>
      <c r="G127" s="81">
        <v>-0.03</v>
      </c>
    </row>
    <row r="128" spans="2:7" ht="15.75" customHeight="1" x14ac:dyDescent="0.2">
      <c r="B128" s="74" t="s">
        <v>329</v>
      </c>
      <c r="C128" s="75" t="s">
        <v>181</v>
      </c>
      <c r="D128" s="76" t="s">
        <v>182</v>
      </c>
      <c r="E128" s="77">
        <v>0</v>
      </c>
      <c r="F128" s="77">
        <v>-0.3</v>
      </c>
      <c r="G128" s="77">
        <v>-0.3</v>
      </c>
    </row>
    <row r="129" spans="2:7" ht="15.75" customHeight="1" x14ac:dyDescent="0.2">
      <c r="B129" s="78" t="s">
        <v>329</v>
      </c>
      <c r="C129" s="79" t="s">
        <v>179</v>
      </c>
      <c r="D129" s="80" t="s">
        <v>180</v>
      </c>
      <c r="E129" s="81">
        <v>0</v>
      </c>
      <c r="F129" s="81">
        <v>-0.03</v>
      </c>
      <c r="G129" s="81">
        <v>-0.03</v>
      </c>
    </row>
    <row r="130" spans="2:7" ht="15.75" customHeight="1" x14ac:dyDescent="0.2">
      <c r="B130" s="74" t="s">
        <v>329</v>
      </c>
      <c r="C130" s="75" t="s">
        <v>181</v>
      </c>
      <c r="D130" s="76" t="s">
        <v>182</v>
      </c>
      <c r="E130" s="77">
        <v>0</v>
      </c>
      <c r="F130" s="77">
        <v>-0.3</v>
      </c>
      <c r="G130" s="77">
        <v>-0.3</v>
      </c>
    </row>
    <row r="131" spans="2:7" ht="15.75" customHeight="1" x14ac:dyDescent="0.2">
      <c r="B131" s="78" t="s">
        <v>329</v>
      </c>
      <c r="C131" s="79" t="s">
        <v>179</v>
      </c>
      <c r="D131" s="80" t="s">
        <v>184</v>
      </c>
      <c r="E131" s="81">
        <v>0</v>
      </c>
      <c r="F131" s="81">
        <v>-0.09</v>
      </c>
      <c r="G131" s="81">
        <v>-0.09</v>
      </c>
    </row>
    <row r="132" spans="2:7" ht="15.75" customHeight="1" x14ac:dyDescent="0.2">
      <c r="B132" s="74" t="s">
        <v>329</v>
      </c>
      <c r="C132" s="86" t="s">
        <v>12</v>
      </c>
      <c r="D132" s="76" t="s">
        <v>185</v>
      </c>
      <c r="E132" s="77">
        <v>0</v>
      </c>
      <c r="F132" s="77">
        <v>-0.92</v>
      </c>
      <c r="G132" s="77">
        <v>-0.92</v>
      </c>
    </row>
    <row r="133" spans="2:7" ht="15.75" customHeight="1" x14ac:dyDescent="0.2">
      <c r="B133" s="78" t="s">
        <v>330</v>
      </c>
      <c r="C133" s="79" t="s">
        <v>179</v>
      </c>
      <c r="D133" s="80" t="s">
        <v>184</v>
      </c>
      <c r="E133" s="81">
        <v>0</v>
      </c>
      <c r="F133" s="81">
        <v>-0.12</v>
      </c>
      <c r="G133" s="81">
        <v>-0.12</v>
      </c>
    </row>
    <row r="134" spans="2:7" ht="15.75" customHeight="1" x14ac:dyDescent="0.2">
      <c r="B134" s="74" t="s">
        <v>330</v>
      </c>
      <c r="C134" s="86" t="s">
        <v>12</v>
      </c>
      <c r="D134" s="76" t="s">
        <v>185</v>
      </c>
      <c r="E134" s="77">
        <v>0</v>
      </c>
      <c r="F134" s="77">
        <v>-1.1499999999999999</v>
      </c>
      <c r="G134" s="77">
        <v>-1.1499999999999999</v>
      </c>
    </row>
    <row r="135" spans="2:7" ht="15.75" customHeight="1" x14ac:dyDescent="0.2">
      <c r="B135" s="78" t="s">
        <v>331</v>
      </c>
      <c r="C135" s="79" t="s">
        <v>179</v>
      </c>
      <c r="D135" s="80" t="s">
        <v>184</v>
      </c>
      <c r="E135" s="81">
        <v>0</v>
      </c>
      <c r="F135" s="81">
        <v>-0.04</v>
      </c>
      <c r="G135" s="81">
        <v>-0.04</v>
      </c>
    </row>
    <row r="136" spans="2:7" ht="15.75" customHeight="1" x14ac:dyDescent="0.2">
      <c r="B136" s="74" t="s">
        <v>331</v>
      </c>
      <c r="C136" s="86" t="s">
        <v>12</v>
      </c>
      <c r="D136" s="76" t="s">
        <v>185</v>
      </c>
      <c r="E136" s="77">
        <v>0</v>
      </c>
      <c r="F136" s="77">
        <v>-0.44</v>
      </c>
      <c r="G136" s="77">
        <v>-0.44</v>
      </c>
    </row>
    <row r="137" spans="2:7" ht="15.75" customHeight="1" x14ac:dyDescent="0.2">
      <c r="B137" s="78" t="s">
        <v>332</v>
      </c>
      <c r="C137" s="79" t="s">
        <v>179</v>
      </c>
      <c r="D137" s="80" t="s">
        <v>184</v>
      </c>
      <c r="E137" s="81">
        <v>0</v>
      </c>
      <c r="F137" s="81">
        <v>-0.26</v>
      </c>
      <c r="G137" s="81">
        <v>-0.26</v>
      </c>
    </row>
    <row r="138" spans="2:7" ht="15.75" customHeight="1" x14ac:dyDescent="0.2">
      <c r="B138" s="74" t="s">
        <v>332</v>
      </c>
      <c r="C138" s="86" t="s">
        <v>12</v>
      </c>
      <c r="D138" s="76" t="s">
        <v>185</v>
      </c>
      <c r="E138" s="77">
        <v>0</v>
      </c>
      <c r="F138" s="77">
        <v>-2.63</v>
      </c>
      <c r="G138" s="77">
        <v>-2.63</v>
      </c>
    </row>
    <row r="139" spans="2:7" ht="15.75" customHeight="1" x14ac:dyDescent="0.2">
      <c r="B139" s="78" t="s">
        <v>333</v>
      </c>
      <c r="C139" s="84" t="s">
        <v>334</v>
      </c>
      <c r="D139" s="80" t="s">
        <v>335</v>
      </c>
      <c r="E139" s="81">
        <v>0</v>
      </c>
      <c r="F139" s="81">
        <v>18.079999999999998</v>
      </c>
      <c r="G139" s="81">
        <v>18.079999999999998</v>
      </c>
    </row>
    <row r="140" spans="2:7" ht="15.75" customHeight="1" x14ac:dyDescent="0.2">
      <c r="B140" s="74" t="s">
        <v>333</v>
      </c>
      <c r="C140" s="75" t="s">
        <v>179</v>
      </c>
      <c r="D140" s="76" t="s">
        <v>184</v>
      </c>
      <c r="E140" s="77">
        <v>0</v>
      </c>
      <c r="F140" s="77">
        <v>-0.08</v>
      </c>
      <c r="G140" s="77">
        <v>-0.08</v>
      </c>
    </row>
    <row r="141" spans="2:7" ht="15.75" customHeight="1" x14ac:dyDescent="0.2">
      <c r="B141" s="78" t="s">
        <v>333</v>
      </c>
      <c r="C141" s="82" t="s">
        <v>12</v>
      </c>
      <c r="D141" s="80" t="s">
        <v>185</v>
      </c>
      <c r="E141" s="81">
        <v>0</v>
      </c>
      <c r="F141" s="81">
        <v>-0.8</v>
      </c>
      <c r="G141" s="81">
        <v>-0.8</v>
      </c>
    </row>
    <row r="142" spans="2:7" ht="19.5" customHeight="1" x14ac:dyDescent="0.2">
      <c r="B142" s="2" t="s">
        <v>212</v>
      </c>
      <c r="C142" s="2"/>
      <c r="D142" s="2"/>
      <c r="E142" s="2"/>
      <c r="F142" s="2"/>
      <c r="G142" s="2"/>
    </row>
    <row r="143" spans="2:7" ht="18" customHeight="1" x14ac:dyDescent="0.2">
      <c r="B143" s="38" t="s">
        <v>213</v>
      </c>
      <c r="C143" s="56"/>
      <c r="D143" s="56"/>
      <c r="E143" s="39">
        <v>106</v>
      </c>
      <c r="F143" s="39"/>
      <c r="G143" s="39">
        <v>106</v>
      </c>
    </row>
    <row r="144" spans="2:7" ht="18" customHeight="1" x14ac:dyDescent="0.2">
      <c r="B144" s="38" t="s">
        <v>214</v>
      </c>
      <c r="C144" s="56"/>
      <c r="D144" s="56"/>
      <c r="E144" s="39"/>
      <c r="F144" s="39">
        <v>-18.41</v>
      </c>
      <c r="G144" s="39">
        <v>-18.41</v>
      </c>
    </row>
    <row r="145" spans="2:7" ht="18" customHeight="1" x14ac:dyDescent="0.2">
      <c r="B145" s="38" t="s">
        <v>215</v>
      </c>
      <c r="C145" s="56"/>
      <c r="D145" s="56"/>
      <c r="E145" s="39"/>
      <c r="F145" s="39">
        <v>-5.55</v>
      </c>
      <c r="G145" s="39">
        <v>-5.55</v>
      </c>
    </row>
    <row r="146" spans="2:7" ht="18" customHeight="1" x14ac:dyDescent="0.2">
      <c r="B146" s="38" t="s">
        <v>216</v>
      </c>
      <c r="C146" s="56"/>
      <c r="D146" s="56"/>
      <c r="E146" s="39"/>
      <c r="F146" s="39">
        <v>-37</v>
      </c>
      <c r="G146" s="39">
        <v>-37</v>
      </c>
    </row>
    <row r="147" spans="2:7" ht="18" customHeight="1" x14ac:dyDescent="0.2">
      <c r="B147" s="38" t="s">
        <v>217</v>
      </c>
      <c r="C147" s="56"/>
      <c r="D147" s="56"/>
      <c r="E147" s="39"/>
      <c r="F147" s="39">
        <v>-31.19</v>
      </c>
      <c r="G147" s="39">
        <v>-31.19</v>
      </c>
    </row>
    <row r="148" spans="2:7" ht="18" customHeight="1" x14ac:dyDescent="0.2">
      <c r="B148" s="38" t="s">
        <v>218</v>
      </c>
      <c r="C148" s="56"/>
      <c r="D148" s="56"/>
      <c r="E148" s="39"/>
      <c r="F148" s="39">
        <v>-3.12</v>
      </c>
      <c r="G148" s="39">
        <v>-3.12</v>
      </c>
    </row>
    <row r="150" spans="2:7" ht="9.75" customHeight="1" x14ac:dyDescent="0.2"/>
    <row r="151" spans="2:7" ht="21.75" customHeight="1" x14ac:dyDescent="0.2">
      <c r="B151" s="1" t="s">
        <v>220</v>
      </c>
      <c r="C151" s="1"/>
      <c r="D151" s="1"/>
      <c r="E151" s="1"/>
      <c r="F151" s="1"/>
      <c r="G151" s="1"/>
    </row>
    <row r="152" spans="2:7" ht="18" customHeight="1" x14ac:dyDescent="0.2">
      <c r="B152" s="89" t="s">
        <v>221</v>
      </c>
      <c r="C152" s="89" t="s">
        <v>74</v>
      </c>
      <c r="D152" s="89" t="s">
        <v>222</v>
      </c>
      <c r="E152" s="89" t="s">
        <v>223</v>
      </c>
      <c r="F152" s="89" t="s">
        <v>224</v>
      </c>
      <c r="G152" s="89" t="s">
        <v>179</v>
      </c>
    </row>
    <row r="153" spans="2:7" ht="15.75" customHeight="1" x14ac:dyDescent="0.2">
      <c r="B153" s="90" t="s">
        <v>225</v>
      </c>
      <c r="C153" s="91"/>
      <c r="D153" s="91"/>
      <c r="E153" s="91"/>
      <c r="F153" s="91"/>
      <c r="G153" s="91"/>
    </row>
    <row r="154" spans="2:7" ht="19.5" customHeight="1" x14ac:dyDescent="0.2">
      <c r="B154" s="92" t="s">
        <v>226</v>
      </c>
      <c r="C154" s="92"/>
      <c r="D154" s="92"/>
      <c r="E154" s="92"/>
      <c r="F154" s="92"/>
      <c r="G154" s="92"/>
    </row>
    <row r="155" spans="2:7" ht="18" customHeight="1" x14ac:dyDescent="0.2">
      <c r="B155" s="38" t="s">
        <v>227</v>
      </c>
      <c r="C155" s="93"/>
      <c r="D155" s="93"/>
      <c r="E155" s="39">
        <v>0</v>
      </c>
      <c r="F155" s="39">
        <v>0</v>
      </c>
      <c r="G155" s="39">
        <v>0</v>
      </c>
    </row>
    <row r="156" spans="2:7" ht="15" customHeight="1" x14ac:dyDescent="0.2">
      <c r="B156" s="94"/>
      <c r="C156" s="94"/>
      <c r="D156" s="94"/>
      <c r="E156" s="94"/>
      <c r="F156" s="94"/>
      <c r="G156" s="94"/>
    </row>
    <row r="157" spans="2:7" ht="15" customHeight="1" x14ac:dyDescent="0.2">
      <c r="B157" s="94"/>
      <c r="C157" s="94"/>
      <c r="D157" s="94"/>
      <c r="E157" s="94"/>
      <c r="F157" s="94"/>
      <c r="G157" s="94"/>
    </row>
    <row r="158" spans="2:7" ht="15" customHeight="1" x14ac:dyDescent="0.2">
      <c r="B158" s="94"/>
      <c r="C158" s="94"/>
      <c r="D158" s="94"/>
      <c r="E158" s="94"/>
      <c r="F158" s="94"/>
      <c r="G158" s="94"/>
    </row>
    <row r="159" spans="2:7" ht="15" customHeight="1" x14ac:dyDescent="0.2">
      <c r="B159" s="94"/>
      <c r="C159" s="94"/>
      <c r="D159" s="94"/>
      <c r="E159" s="94"/>
      <c r="F159" s="94"/>
      <c r="G159" s="94"/>
    </row>
    <row r="160" spans="2:7" ht="15" customHeight="1" x14ac:dyDescent="0.2">
      <c r="B160" s="94"/>
      <c r="C160" s="94"/>
      <c r="D160" s="94"/>
      <c r="E160" s="94"/>
      <c r="F160" s="94"/>
      <c r="G160" s="94"/>
    </row>
    <row r="161" spans="2:7" ht="15" customHeight="1" x14ac:dyDescent="0.2">
      <c r="B161" s="94"/>
      <c r="C161" s="94"/>
      <c r="D161" s="94"/>
      <c r="E161" s="94"/>
      <c r="F161" s="94"/>
      <c r="G161" s="94"/>
    </row>
    <row r="162" spans="2:7" ht="15" customHeight="1" x14ac:dyDescent="0.2">
      <c r="B162" s="94"/>
      <c r="C162" s="94"/>
      <c r="D162" s="94"/>
      <c r="E162" s="94"/>
      <c r="F162" s="94"/>
      <c r="G162" s="94"/>
    </row>
    <row r="163" spans="2:7" ht="15" customHeight="1" x14ac:dyDescent="0.2">
      <c r="B163" s="94"/>
      <c r="C163" s="94"/>
      <c r="D163" s="94"/>
      <c r="E163" s="94"/>
      <c r="F163" s="94"/>
      <c r="G163" s="94"/>
    </row>
    <row r="164" spans="2:7" ht="15" customHeight="1" x14ac:dyDescent="0.2">
      <c r="B164" s="94"/>
      <c r="C164" s="94"/>
      <c r="D164" s="94"/>
      <c r="E164" s="94"/>
      <c r="F164" s="94"/>
      <c r="G164" s="94"/>
    </row>
    <row r="165" spans="2:7" ht="15" customHeight="1" x14ac:dyDescent="0.2">
      <c r="B165" s="94"/>
      <c r="C165" s="94"/>
      <c r="D165" s="94"/>
      <c r="E165" s="94"/>
      <c r="F165" s="94"/>
      <c r="G165" s="94"/>
    </row>
    <row r="166" spans="2:7" ht="15" customHeight="1" x14ac:dyDescent="0.2">
      <c r="B166" s="94"/>
      <c r="C166" s="94"/>
      <c r="D166" s="94"/>
      <c r="E166" s="94"/>
      <c r="F166" s="94"/>
      <c r="G166" s="94"/>
    </row>
    <row r="167" spans="2:7" ht="15" customHeight="1" x14ac:dyDescent="0.2">
      <c r="B167" s="94"/>
      <c r="C167" s="94"/>
      <c r="D167" s="94"/>
      <c r="E167" s="94"/>
      <c r="F167" s="94"/>
      <c r="G167" s="94"/>
    </row>
    <row r="168" spans="2:7" ht="15" customHeight="1" x14ac:dyDescent="0.2">
      <c r="B168" s="94"/>
      <c r="C168" s="94"/>
      <c r="D168" s="94"/>
      <c r="E168" s="94"/>
      <c r="F168" s="94"/>
      <c r="G168" s="94"/>
    </row>
    <row r="169" spans="2:7" ht="15" customHeight="1" x14ac:dyDescent="0.2">
      <c r="B169" s="94"/>
      <c r="C169" s="94"/>
      <c r="D169" s="94"/>
      <c r="E169" s="94"/>
      <c r="F169" s="94"/>
      <c r="G169" s="94"/>
    </row>
    <row r="170" spans="2:7" ht="15" customHeight="1" x14ac:dyDescent="0.2">
      <c r="B170" s="94"/>
      <c r="C170" s="94"/>
      <c r="D170" s="94"/>
      <c r="E170" s="94"/>
      <c r="F170" s="94"/>
      <c r="G170" s="94"/>
    </row>
    <row r="171" spans="2:7" ht="15" customHeight="1" x14ac:dyDescent="0.2">
      <c r="B171" s="94"/>
      <c r="C171" s="94"/>
      <c r="D171" s="94"/>
      <c r="E171" s="94"/>
      <c r="F171" s="94"/>
      <c r="G171" s="94"/>
    </row>
    <row r="172" spans="2:7" ht="15" customHeight="1" x14ac:dyDescent="0.2">
      <c r="B172" s="94"/>
      <c r="C172" s="94"/>
      <c r="D172" s="94"/>
      <c r="E172" s="94"/>
      <c r="F172" s="94"/>
      <c r="G172" s="94"/>
    </row>
    <row r="173" spans="2:7" ht="15" customHeight="1" x14ac:dyDescent="0.2">
      <c r="B173" s="94"/>
      <c r="C173" s="94"/>
      <c r="D173" s="94"/>
      <c r="E173" s="94"/>
      <c r="F173" s="94"/>
      <c r="G173" s="94"/>
    </row>
    <row r="174" spans="2:7" ht="15" customHeight="1" x14ac:dyDescent="0.2">
      <c r="B174" s="94"/>
      <c r="C174" s="94"/>
      <c r="D174" s="94"/>
      <c r="E174" s="94"/>
      <c r="F174" s="94"/>
      <c r="G174" s="94"/>
    </row>
    <row r="175" spans="2:7" ht="15" customHeight="1" x14ac:dyDescent="0.2">
      <c r="B175" s="94"/>
      <c r="C175" s="94"/>
      <c r="D175" s="94"/>
      <c r="E175" s="94"/>
      <c r="F175" s="94"/>
      <c r="G175" s="94"/>
    </row>
    <row r="176" spans="2:7" ht="15" customHeight="1" x14ac:dyDescent="0.2">
      <c r="B176" s="94"/>
      <c r="C176" s="94"/>
      <c r="D176" s="94"/>
      <c r="E176" s="94"/>
      <c r="F176" s="94"/>
      <c r="G176" s="94"/>
    </row>
    <row r="177" spans="2:7" ht="15" customHeight="1" x14ac:dyDescent="0.2">
      <c r="B177" s="94"/>
      <c r="C177" s="94"/>
      <c r="D177" s="94"/>
      <c r="E177" s="94"/>
      <c r="F177" s="94"/>
      <c r="G177" s="94"/>
    </row>
    <row r="178" spans="2:7" ht="15" customHeight="1" x14ac:dyDescent="0.2">
      <c r="B178" s="94"/>
      <c r="C178" s="94"/>
      <c r="D178" s="94"/>
      <c r="E178" s="94"/>
      <c r="F178" s="94"/>
      <c r="G178" s="94"/>
    </row>
    <row r="179" spans="2:7" ht="15" customHeight="1" x14ac:dyDescent="0.2">
      <c r="B179" s="94"/>
      <c r="C179" s="94"/>
      <c r="D179" s="94"/>
      <c r="E179" s="94"/>
      <c r="F179" s="94"/>
      <c r="G179" s="94"/>
    </row>
    <row r="180" spans="2:7" ht="15" customHeight="1" x14ac:dyDescent="0.2">
      <c r="B180" s="94"/>
      <c r="C180" s="94"/>
      <c r="D180" s="94"/>
      <c r="E180" s="94"/>
      <c r="F180" s="94"/>
      <c r="G180" s="94"/>
    </row>
    <row r="181" spans="2:7" ht="15" customHeight="1" x14ac:dyDescent="0.2">
      <c r="B181" s="94"/>
      <c r="C181" s="94"/>
      <c r="D181" s="94"/>
      <c r="E181" s="94"/>
      <c r="F181" s="94"/>
      <c r="G181" s="94"/>
    </row>
    <row r="182" spans="2:7" ht="15" customHeight="1" x14ac:dyDescent="0.2">
      <c r="B182" s="94"/>
      <c r="C182" s="94"/>
      <c r="D182" s="94"/>
      <c r="E182" s="94"/>
      <c r="F182" s="94"/>
      <c r="G182" s="94"/>
    </row>
  </sheetData>
  <mergeCells count="4">
    <mergeCell ref="B2:H2"/>
    <mergeCell ref="B4:C4"/>
    <mergeCell ref="B142:G142"/>
    <mergeCell ref="B151:G151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📊 Dashboard</vt:lpstr>
      <vt:lpstr>📅 Annual Summary</vt:lpstr>
      <vt:lpstr>📈 Monthly P&amp;L</vt:lpstr>
      <vt:lpstr>💸 Expenses</vt:lpstr>
      <vt:lpstr>📦 Order Log</vt:lpstr>
      <vt:lpstr>Jul 2025</vt:lpstr>
      <vt:lpstr>Aug 2025</vt:lpstr>
      <vt:lpstr>Sep 2025</vt:lpstr>
      <vt:lpstr>Oct 2025</vt:lpstr>
      <vt:lpstr>Nov 2025</vt:lpstr>
      <vt:lpstr>Dec 2025</vt:lpstr>
      <vt:lpstr>Jan 2026</vt:lpstr>
      <vt:lpstr>Feb 2026</vt:lpstr>
      <vt:lpstr>Mar 2026</vt:lpstr>
      <vt:lpstr>Apr 2026</vt:lpstr>
      <vt:lpstr>May 2026</vt:lpstr>
      <vt:lpstr>Jun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David Lawler</cp:lastModifiedBy>
  <cp:revision>0</cp:revision>
  <dcterms:created xsi:type="dcterms:W3CDTF">2026-04-14T06:54:13Z</dcterms:created>
  <dcterms:modified xsi:type="dcterms:W3CDTF">2026-04-16T05:15:48Z</dcterms:modified>
  <dc:language>en-US</dc:language>
</cp:coreProperties>
</file>